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9"/>
  <workbookPr/>
  <mc:AlternateContent xmlns:mc="http://schemas.openxmlformats.org/markup-compatibility/2006">
    <mc:Choice Requires="x15">
      <x15ac:absPath xmlns:x15ac="http://schemas.microsoft.com/office/spreadsheetml/2010/11/ac" url="https://ciiindia-my.sharepoint.com/personal/shivraj_dhaka_cii_in/Documents/CII GBC/IGBC/IGBC Rating Systems/Data Centre Rating System/Recertification Guidelines/"/>
    </mc:Choice>
  </mc:AlternateContent>
  <xr:revisionPtr revIDLastSave="1" documentId="8_{51BD35DB-5E06-46F3-983D-2012F9199C4B}" xr6:coauthVersionLast="47" xr6:coauthVersionMax="47" xr10:uidLastSave="{C9A775BF-29F8-4462-9A5C-CA6B84FF4DFA}"/>
  <bookViews>
    <workbookView xWindow="-110" yWindow="-110" windowWidth="19420" windowHeight="10300" firstSheet="1" activeTab="1" xr2:uid="{00000000-000D-0000-FFFF-FFFF00000000}"/>
  </bookViews>
  <sheets>
    <sheet name="Configuration" sheetId="5" r:id="rId1"/>
    <sheet name="PUE" sheetId="1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28" i="1"/>
  <c r="D30" i="1" l="1"/>
  <c r="D31" i="1"/>
  <c r="D29" i="1"/>
  <c r="D32" i="1" l="1"/>
  <c r="D27" i="1" l="1"/>
  <c r="F5" i="1" l="1"/>
  <c r="E5" i="1"/>
  <c r="D5" i="1"/>
  <c r="F7" i="1" l="1"/>
  <c r="E7" i="1"/>
  <c r="D7" i="1"/>
  <c r="F34" i="1" l="1"/>
  <c r="E27" i="1"/>
  <c r="E34" i="1"/>
  <c r="F27" i="1"/>
  <c r="F30" i="1"/>
  <c r="F32" i="1"/>
  <c r="F29" i="1"/>
  <c r="F31" i="1"/>
  <c r="E30" i="1"/>
  <c r="E32" i="1"/>
  <c r="E29" i="1"/>
  <c r="E31" i="1"/>
  <c r="D42" i="1"/>
  <c r="F42" i="1" l="1"/>
  <c r="E42" i="1"/>
  <c r="D53" i="1"/>
  <c r="D54" i="1" s="1"/>
  <c r="D51" i="1" l="1"/>
  <c r="F53" i="1" l="1"/>
  <c r="F54" i="1" s="1"/>
  <c r="F51" i="1" l="1"/>
  <c r="E51" i="1"/>
  <c r="E53" i="1"/>
  <c r="E54" i="1" l="1"/>
  <c r="F56" i="1" s="1"/>
</calcChain>
</file>

<file path=xl/sharedStrings.xml><?xml version="1.0" encoding="utf-8"?>
<sst xmlns="http://schemas.openxmlformats.org/spreadsheetml/2006/main" count="115" uniqueCount="108">
  <si>
    <t>Source A+Source B</t>
  </si>
  <si>
    <t>% loading on each unit ( compared to Rated capacity of unit )</t>
  </si>
  <si>
    <t xml:space="preserve">Remark </t>
  </si>
  <si>
    <t>s no</t>
  </si>
  <si>
    <t>Type of Unit</t>
  </si>
  <si>
    <t>Redundancy Configuration ( N+1, N+N etc )</t>
  </si>
  <si>
    <t>Total unit</t>
  </si>
  <si>
    <t>Working</t>
  </si>
  <si>
    <t>Standby</t>
  </si>
  <si>
    <t>100% IT load</t>
  </si>
  <si>
    <t>50% IT load</t>
  </si>
  <si>
    <t>25% IT load</t>
  </si>
  <si>
    <t>Use the % loading of equipment calculated in this sheet to find ikW/TR from OEM curves. In case the OEM curves are not available, Signed declaration from OEM ( authorised person is required )</t>
  </si>
  <si>
    <t>Chillers</t>
  </si>
  <si>
    <t xml:space="preserve">DX based Package Unit ( PDx) </t>
  </si>
  <si>
    <t>Primary Chilled Water Pumps</t>
  </si>
  <si>
    <t>Secondary Chilled Water Pumps</t>
  </si>
  <si>
    <t>Cooling Water Pumps</t>
  </si>
  <si>
    <t>Dry Cooler/Adiabatic Cooling Tower/Cooling Tower</t>
  </si>
  <si>
    <t>PAHU (Precision Air Handling Units)</t>
  </si>
  <si>
    <t>Rear Door Coolers</t>
  </si>
  <si>
    <t>Fan Wall Units</t>
  </si>
  <si>
    <t>In-row Cooling Units (Chilled Water)</t>
  </si>
  <si>
    <t>Other Cooling Units (including CDU for liquid cooling)</t>
  </si>
  <si>
    <t>TFA Units</t>
  </si>
  <si>
    <t>Comfort Cooling Units</t>
  </si>
  <si>
    <t>PDUs (Power Distribution Units)</t>
  </si>
  <si>
    <t>UPSs (Uninterruptible Power Supplies) - IT</t>
  </si>
  <si>
    <t>UPSs (Uninterruptible Power Supplies) - Non-IT</t>
  </si>
  <si>
    <t>Ventilation Fans</t>
  </si>
  <si>
    <t>Transformers</t>
  </si>
  <si>
    <t>Sl no</t>
  </si>
  <si>
    <t>PUE at varying IT load</t>
  </si>
  <si>
    <t>Remarks</t>
  </si>
  <si>
    <t>Annual</t>
  </si>
  <si>
    <t xml:space="preserve"> </t>
  </si>
  <si>
    <t>IT Load</t>
  </si>
  <si>
    <t>IT Load, kW</t>
  </si>
  <si>
    <t>To be measured at rack PDU inlet</t>
  </si>
  <si>
    <t>IT Load,kW-HR</t>
  </si>
  <si>
    <t>Running Hrs</t>
  </si>
  <si>
    <t>Cooling Infrastructure ikW/TR</t>
  </si>
  <si>
    <t>Total cooling load, TR</t>
  </si>
  <si>
    <t>Based on cooling load calculation for the complete DC including all utilities  like UPS rooms , Battery rooms, Electrical rooms, communication rooms, regularly occupied spaces etc. Submit Cooling Load Calculation</t>
  </si>
  <si>
    <t xml:space="preserve">Annuilized  chiller  ikW/TR </t>
  </si>
  <si>
    <t xml:space="preserve"> Submit OEM data sheet showing annualised values or OEM Declaration, All values of GPM, Delta T , ambient conditions should be used as per actual design.</t>
  </si>
  <si>
    <t>Annuilized  PDx  ikW/TR  ( for DX based cooling )</t>
  </si>
  <si>
    <t xml:space="preserve"> Submit OEM data sheet showing annualised values or OEM Declaration, All values of GPM, Delta T , ambient conditions should be used as per actual design. Consider Power Consumption of Both Indoor and Outdoor unit.</t>
  </si>
  <si>
    <t xml:space="preserve">Primary  Chilled water Pump power  ikW/TR </t>
  </si>
  <si>
    <t>OEM data sheet for power consumption for  required GPM , convert to ikW/TR</t>
  </si>
  <si>
    <t>Secondary chilled water pump power ikW/TR</t>
  </si>
  <si>
    <t>OEM data sheet for kW  for required GPM , convert kW/GPM to ikW/TR</t>
  </si>
  <si>
    <t xml:space="preserve">Cooling water Pump power  ikW/TR </t>
  </si>
  <si>
    <t>OEM data ( applicable for water cooled unit &amp; liquid cooling system)</t>
  </si>
  <si>
    <t xml:space="preserve"> Dry cooler/ Adiabatic cooling tower /cooling tower ikW/TR</t>
  </si>
  <si>
    <t>OEM data ( applicable for water cooled unit &amp; Liquid cooling system)</t>
  </si>
  <si>
    <t xml:space="preserve"> PAHU ikW/TR</t>
  </si>
  <si>
    <t>OEM data showing fan curve efficiency at % loading ( from configuration sheet )</t>
  </si>
  <si>
    <t>Rear door ikW/TR</t>
  </si>
  <si>
    <t>OEM data , Applicable only for active rear door.</t>
  </si>
  <si>
    <t>Fan wall units ikW/TR</t>
  </si>
  <si>
    <t>Inrow cooling units( Chilled Water ), ikW/TR</t>
  </si>
  <si>
    <t xml:space="preserve"> Submit OEM data sheet showing annualised values or OEM Declaration, All values of Delta T , ambient conditions should be used as per actual design.</t>
  </si>
  <si>
    <t>Any other cooling unit ( including CDU for  liquid cooling unit)</t>
  </si>
  <si>
    <t>Regularly Occupied Area cooling</t>
  </si>
  <si>
    <t>TFA annuilized  ikW/TR</t>
  </si>
  <si>
    <t>OEM data, based on fresh air calculations</t>
  </si>
  <si>
    <t>Comfort annuilized ikW/TR</t>
  </si>
  <si>
    <t>OEM data and comfort area cooling load calculation</t>
  </si>
  <si>
    <t>Cooling Infrastructure : Annuilized power consumption</t>
  </si>
  <si>
    <t>Outdoor Units</t>
  </si>
  <si>
    <t>Chiller power consumption, kWHR</t>
  </si>
  <si>
    <t xml:space="preserve">PDx power consumption, kWHR  </t>
  </si>
  <si>
    <t>Primary Chilled water pump power consumption, kWHR</t>
  </si>
  <si>
    <t>Secondary  Chilled water pump power consumption, kWHR</t>
  </si>
  <si>
    <t>Condenser water pump power consumption, kWHR</t>
  </si>
  <si>
    <t>Dry cooler/ Adiabatic cooling tower /cooling tower power consumption, kWHR</t>
  </si>
  <si>
    <t>Indoor units</t>
  </si>
  <si>
    <t xml:space="preserve">PAHU, </t>
  </si>
  <si>
    <t>Rear door</t>
  </si>
  <si>
    <t>Fan wall units</t>
  </si>
  <si>
    <t>Inrow cooling unit -Chilled water</t>
  </si>
  <si>
    <t>Any other cooling unit</t>
  </si>
  <si>
    <t>TFA</t>
  </si>
  <si>
    <t xml:space="preserve">Comfort </t>
  </si>
  <si>
    <t xml:space="preserve">Ventilation fan </t>
  </si>
  <si>
    <t>Total HVAC Energy consumption</t>
  </si>
  <si>
    <t>Electrical Losses</t>
  </si>
  <si>
    <t>PDU Losses</t>
  </si>
  <si>
    <t>OEM data</t>
  </si>
  <si>
    <t>IT UPS loss</t>
  </si>
  <si>
    <t>Non-IT UPS Loss</t>
  </si>
  <si>
    <t>BMS Load</t>
  </si>
  <si>
    <t>Lighting Load ( Exterior + Interior )</t>
  </si>
  <si>
    <t>Distribution losses</t>
  </si>
  <si>
    <t>Transformer Losses</t>
  </si>
  <si>
    <t>Total Electrical Losses + other support infra</t>
  </si>
  <si>
    <t>Summary</t>
  </si>
  <si>
    <t>Total Facility  Energy consumtion</t>
  </si>
  <si>
    <t>PUE</t>
  </si>
  <si>
    <t>Weightage</t>
  </si>
  <si>
    <t>Weighted Average PUE for IGBC Credits</t>
  </si>
  <si>
    <t>Notes :-</t>
  </si>
  <si>
    <t>PUE is based on facility  all consuming  electrical energy.</t>
  </si>
  <si>
    <t xml:space="preserve">IT power shall be measured at rack PDU inlet. </t>
  </si>
  <si>
    <t>In case UPS and battery is mounted in server racks , losses of same to be considered as part of non-IT loads</t>
  </si>
  <si>
    <t>Battery loss is not considered as it shall be very low under float charging condition</t>
  </si>
  <si>
    <t>The following areas shall be considered for comfort areas :-
A) Reception &amp; lobby areas dedicated to data centres.
B)  office areas dedicated to data centre buildings.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</si>
</sst>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6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5" fillId="0" borderId="0" xfId="0" applyFont="1"/>
    <xf numFmtId="0" fontId="6" fillId="0" borderId="0" xfId="0" applyFont="1"/>
    <xf numFmtId="164" fontId="6" fillId="0" borderId="3" xfId="0" applyNumberFormat="1" applyFont="1" applyBorder="1"/>
    <xf numFmtId="0" fontId="5" fillId="0" borderId="3" xfId="0" applyFont="1" applyBorder="1"/>
    <xf numFmtId="0" fontId="0" fillId="0" borderId="3" xfId="0" applyBorder="1"/>
    <xf numFmtId="0" fontId="0" fillId="0" borderId="0" xfId="0" applyAlignment="1">
      <alignment horizontal="center"/>
    </xf>
    <xf numFmtId="0" fontId="2" fillId="0" borderId="3" xfId="0" applyFont="1" applyBorder="1"/>
    <xf numFmtId="0" fontId="4" fillId="0" borderId="3" xfId="0" applyFont="1" applyBorder="1"/>
    <xf numFmtId="9" fontId="4" fillId="0" borderId="3" xfId="0" applyNumberFormat="1" applyFont="1" applyBorder="1" applyAlignment="1">
      <alignment horizontal="center" vertic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vertical="center"/>
    </xf>
    <xf numFmtId="0" fontId="6" fillId="0" borderId="3" xfId="0" applyFont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3" fontId="4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0" xfId="0" applyFont="1"/>
    <xf numFmtId="0" fontId="0" fillId="0" borderId="0" xfId="0" applyAlignment="1">
      <alignment horizontal="left" vertical="center" indent="1"/>
    </xf>
    <xf numFmtId="0" fontId="8" fillId="4" borderId="7" xfId="0" applyFont="1" applyFill="1" applyBorder="1"/>
    <xf numFmtId="2" fontId="8" fillId="4" borderId="7" xfId="0" applyNumberFormat="1" applyFont="1" applyFill="1" applyBorder="1"/>
    <xf numFmtId="0" fontId="8" fillId="4" borderId="3" xfId="0" applyFont="1" applyFill="1" applyBorder="1"/>
    <xf numFmtId="0" fontId="0" fillId="0" borderId="3" xfId="0" applyBorder="1" applyAlignment="1">
      <alignment horizontal="center" wrapText="1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9" fontId="0" fillId="0" borderId="3" xfId="0" applyNumberFormat="1" applyBorder="1"/>
    <xf numFmtId="10" fontId="0" fillId="0" borderId="3" xfId="0" applyNumberFormat="1" applyBorder="1"/>
    <xf numFmtId="0" fontId="9" fillId="0" borderId="3" xfId="0" applyFont="1" applyBorder="1" applyAlignment="1">
      <alignment horizontal="center" vertical="center" wrapText="1"/>
    </xf>
    <xf numFmtId="9" fontId="0" fillId="0" borderId="3" xfId="1" applyFont="1" applyBorder="1"/>
    <xf numFmtId="9" fontId="10" fillId="5" borderId="3" xfId="0" applyNumberFormat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5" fillId="3" borderId="3" xfId="0" applyFont="1" applyFill="1" applyBorder="1"/>
    <xf numFmtId="2" fontId="7" fillId="2" borderId="3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 wrapText="1"/>
    </xf>
    <xf numFmtId="165" fontId="7" fillId="2" borderId="3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left" wrapText="1"/>
    </xf>
    <xf numFmtId="164" fontId="0" fillId="2" borderId="3" xfId="0" applyNumberFormat="1" applyFill="1" applyBorder="1"/>
    <xf numFmtId="164" fontId="6" fillId="2" borderId="3" xfId="0" applyNumberFormat="1" applyFont="1" applyFill="1" applyBorder="1"/>
    <xf numFmtId="164" fontId="6" fillId="2" borderId="0" xfId="0" applyNumberFormat="1" applyFont="1" applyFill="1"/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0" fillId="2" borderId="3" xfId="0" applyNumberForma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2" fontId="5" fillId="0" borderId="3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</cellXfs>
  <cellStyles count="3">
    <cellStyle name="Normal" xfId="0" builtinId="0"/>
    <cellStyle name="Normal 28" xfId="2" xr:uid="{019F1AA4-E8CA-46D2-A744-A7A34B10CEB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ository\Calculation%20sheet\Data%20center%20power%20reqmt\Physical%20infrastructure%20details-10.03.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ign basis 3&amp;4"/>
      <sheetName val="Equipment efficiency"/>
      <sheetName val="Power Estimate - ACHD&amp;DCLD"/>
      <sheetName val="Batt &amp; Rect "/>
      <sheetName val="Battery &amp; UPS"/>
      <sheetName val="K rating of 2 V Battery"/>
      <sheetName val="K rating of 12V battery"/>
      <sheetName val="cooling load"/>
      <sheetName val="UPS"/>
      <sheetName val="Chiller plant"/>
      <sheetName val="PAHU"/>
      <sheetName val="PUE- air cooled"/>
      <sheetName val="PUE- mixed"/>
      <sheetName val="PUE- Water cooled"/>
      <sheetName val="PU summary"/>
      <sheetName val="Chiller performance"/>
      <sheetName val="Free cooling UPS rooms"/>
      <sheetName val="INPUT SHEET (2)"/>
      <sheetName val="CITY"/>
      <sheetName val="Ref Data"/>
      <sheetName val=" CT 100%"/>
      <sheetName val="CT 75%"/>
      <sheetName val="CT 50%"/>
      <sheetName val="CT 25%"/>
      <sheetName val=" dry cooler 24 c"/>
      <sheetName val="dry cooler 27 C"/>
      <sheetName val="dry cooler 30 C"/>
      <sheetName val="dry cooler 35 C"/>
      <sheetName val="Free cooling saving"/>
      <sheetName val="pressure drop"/>
      <sheetName val="Sheet1"/>
      <sheetName val="Diesel consumption"/>
      <sheetName val="water reqmt for WC units"/>
      <sheetName val="Chilled water storage"/>
      <sheetName val="Pump power "/>
      <sheetName val="eff-motor"/>
      <sheetName val="eff-VFD"/>
      <sheetName val="INPUT SHEET"/>
      <sheetName val="water reqmt- General"/>
      <sheetName val="Novec"/>
      <sheetName val="Sheet2"/>
      <sheetName val=" dry cooler power &amp; dim"/>
    </sheetNames>
    <sheetDataSet>
      <sheetData sheetId="0"/>
      <sheetData sheetId="1"/>
      <sheetData sheetId="2">
        <row r="3">
          <cell r="Q3">
            <v>1</v>
          </cell>
        </row>
      </sheetData>
      <sheetData sheetId="3"/>
      <sheetData sheetId="4"/>
      <sheetData sheetId="5"/>
      <sheetData sheetId="6"/>
      <sheetData sheetId="7">
        <row r="9">
          <cell r="M9">
            <v>0.75</v>
          </cell>
          <cell r="N9">
            <v>0.5</v>
          </cell>
          <cell r="O9">
            <v>0.25</v>
          </cell>
        </row>
      </sheetData>
      <sheetData sheetId="8"/>
      <sheetData sheetId="9">
        <row r="11">
          <cell r="E11">
            <v>300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0">
          <cell r="D10">
            <v>7.5</v>
          </cell>
        </row>
      </sheetData>
      <sheetData sheetId="36">
        <row r="7">
          <cell r="C7">
            <v>7.5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2485A-4B10-4D93-B00F-2EDE84D8B017}">
  <dimension ref="B2:K27"/>
  <sheetViews>
    <sheetView zoomScale="103" workbookViewId="0">
      <selection activeCell="D4" sqref="D4"/>
    </sheetView>
  </sheetViews>
  <sheetFormatPr defaultRowHeight="14.45"/>
  <cols>
    <col min="2" max="2" width="4" bestFit="1" customWidth="1"/>
    <col min="3" max="3" width="45.42578125" bestFit="1" customWidth="1"/>
    <col min="4" max="4" width="19.42578125" bestFit="1" customWidth="1"/>
    <col min="8" max="8" width="9.42578125" bestFit="1" customWidth="1"/>
    <col min="11" max="11" width="9.42578125" bestFit="1" customWidth="1"/>
    <col min="12" max="13" width="8.5703125" bestFit="1" customWidth="1"/>
  </cols>
  <sheetData>
    <row r="2" spans="2:11" ht="42" customHeight="1">
      <c r="B2" s="30"/>
      <c r="C2" s="30"/>
      <c r="D2" s="30"/>
      <c r="E2" s="49" t="s">
        <v>0</v>
      </c>
      <c r="F2" s="49"/>
      <c r="G2" s="49"/>
      <c r="H2" s="49" t="s">
        <v>1</v>
      </c>
      <c r="I2" s="49"/>
      <c r="J2" s="49"/>
      <c r="K2" t="s">
        <v>2</v>
      </c>
    </row>
    <row r="3" spans="2:11" s="36" customFormat="1" ht="24"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5" t="s">
        <v>9</v>
      </c>
      <c r="I3" s="35" t="s">
        <v>10</v>
      </c>
      <c r="J3" s="35" t="s">
        <v>11</v>
      </c>
      <c r="K3" s="48" t="s">
        <v>12</v>
      </c>
    </row>
    <row r="4" spans="2:11">
      <c r="B4" s="5"/>
      <c r="C4" s="29" t="s">
        <v>13</v>
      </c>
      <c r="D4" s="29"/>
      <c r="E4" s="5"/>
      <c r="F4" s="5"/>
      <c r="G4" s="5"/>
      <c r="H4" s="31"/>
      <c r="I4" s="34"/>
      <c r="J4" s="34"/>
      <c r="K4" s="48"/>
    </row>
    <row r="5" spans="2:11">
      <c r="B5" s="5"/>
      <c r="C5" s="29" t="s">
        <v>14</v>
      </c>
      <c r="D5" s="29"/>
      <c r="E5" s="5"/>
      <c r="F5" s="5"/>
      <c r="G5" s="5"/>
      <c r="H5" s="31"/>
      <c r="I5" s="31"/>
      <c r="J5" s="31"/>
      <c r="K5" s="48"/>
    </row>
    <row r="6" spans="2:11">
      <c r="B6" s="5"/>
      <c r="C6" s="29" t="s">
        <v>15</v>
      </c>
      <c r="D6" s="29"/>
      <c r="E6" s="5"/>
      <c r="F6" s="5"/>
      <c r="G6" s="5"/>
      <c r="H6" s="31"/>
      <c r="I6" s="31"/>
      <c r="J6" s="31"/>
      <c r="K6" s="48"/>
    </row>
    <row r="7" spans="2:11">
      <c r="B7" s="5"/>
      <c r="C7" s="29" t="s">
        <v>16</v>
      </c>
      <c r="D7" s="29"/>
      <c r="E7" s="5"/>
      <c r="F7" s="5"/>
      <c r="G7" s="5"/>
      <c r="H7" s="5"/>
      <c r="I7" s="5"/>
      <c r="J7" s="5"/>
      <c r="K7" s="48"/>
    </row>
    <row r="8" spans="2:11">
      <c r="B8" s="5"/>
      <c r="C8" s="29" t="s">
        <v>17</v>
      </c>
      <c r="D8" s="29"/>
      <c r="E8" s="5"/>
      <c r="F8" s="5"/>
      <c r="G8" s="5"/>
      <c r="H8" s="5"/>
      <c r="I8" s="5"/>
      <c r="J8" s="5"/>
      <c r="K8" s="48"/>
    </row>
    <row r="9" spans="2:11">
      <c r="B9" s="5"/>
      <c r="C9" s="29" t="s">
        <v>18</v>
      </c>
      <c r="D9" s="29"/>
      <c r="E9" s="5"/>
      <c r="F9" s="5"/>
      <c r="G9" s="5"/>
      <c r="H9" s="5"/>
      <c r="I9" s="5"/>
      <c r="J9" s="5"/>
      <c r="K9" s="48"/>
    </row>
    <row r="10" spans="2:11">
      <c r="B10" s="5"/>
      <c r="C10" s="29" t="s">
        <v>19</v>
      </c>
      <c r="D10" s="29"/>
      <c r="E10" s="5"/>
      <c r="F10" s="5"/>
      <c r="G10" s="5"/>
      <c r="H10" s="5"/>
      <c r="I10" s="5"/>
      <c r="J10" s="5"/>
      <c r="K10" s="48"/>
    </row>
    <row r="11" spans="2:11">
      <c r="B11" s="5"/>
      <c r="C11" s="29" t="s">
        <v>20</v>
      </c>
      <c r="D11" s="29"/>
      <c r="E11" s="5"/>
      <c r="F11" s="5"/>
      <c r="G11" s="5"/>
      <c r="H11" s="5"/>
      <c r="I11" s="5"/>
      <c r="J11" s="5"/>
      <c r="K11" s="48"/>
    </row>
    <row r="12" spans="2:11">
      <c r="B12" s="5"/>
      <c r="C12" s="29" t="s">
        <v>21</v>
      </c>
      <c r="D12" s="29"/>
      <c r="E12" s="5"/>
      <c r="F12" s="5"/>
      <c r="G12" s="5"/>
      <c r="H12" s="5"/>
      <c r="I12" s="5"/>
      <c r="J12" s="5"/>
      <c r="K12" s="48"/>
    </row>
    <row r="13" spans="2:11">
      <c r="B13" s="5"/>
      <c r="C13" s="29" t="s">
        <v>22</v>
      </c>
      <c r="D13" s="29"/>
      <c r="E13" s="5"/>
      <c r="F13" s="5"/>
      <c r="G13" s="5"/>
      <c r="H13" s="5"/>
      <c r="I13" s="5"/>
      <c r="J13" s="5"/>
      <c r="K13" s="48"/>
    </row>
    <row r="14" spans="2:11">
      <c r="B14" s="5"/>
      <c r="C14" s="29" t="s">
        <v>23</v>
      </c>
      <c r="D14" s="29"/>
      <c r="E14" s="5"/>
      <c r="F14" s="5"/>
      <c r="G14" s="5"/>
      <c r="H14" s="5"/>
      <c r="I14" s="5"/>
      <c r="J14" s="5"/>
      <c r="K14" s="48"/>
    </row>
    <row r="15" spans="2:11">
      <c r="B15" s="5"/>
      <c r="C15" s="29" t="s">
        <v>24</v>
      </c>
      <c r="D15" s="29"/>
      <c r="E15" s="5"/>
      <c r="F15" s="5"/>
      <c r="G15" s="5"/>
      <c r="H15" s="5"/>
      <c r="I15" s="5"/>
      <c r="J15" s="5"/>
      <c r="K15" s="48"/>
    </row>
    <row r="16" spans="2:11">
      <c r="B16" s="5"/>
      <c r="C16" s="29" t="s">
        <v>25</v>
      </c>
      <c r="D16" s="29"/>
      <c r="E16" s="5"/>
      <c r="F16" s="5"/>
      <c r="G16" s="5"/>
      <c r="H16" s="5"/>
      <c r="I16" s="5"/>
      <c r="J16" s="5"/>
      <c r="K16" s="48"/>
    </row>
    <row r="17" spans="2:11">
      <c r="B17" s="5"/>
      <c r="C17" s="29" t="s">
        <v>26</v>
      </c>
      <c r="D17" s="29"/>
      <c r="E17" s="5"/>
      <c r="F17" s="5"/>
      <c r="G17" s="5"/>
      <c r="H17" s="31"/>
      <c r="I17" s="31"/>
      <c r="J17" s="32"/>
      <c r="K17" s="48"/>
    </row>
    <row r="18" spans="2:11">
      <c r="B18" s="5"/>
      <c r="C18" s="29" t="s">
        <v>27</v>
      </c>
      <c r="D18" s="29"/>
      <c r="E18" s="5"/>
      <c r="F18" s="5"/>
      <c r="G18" s="5"/>
      <c r="H18" s="31"/>
      <c r="I18" s="31"/>
      <c r="J18" s="32"/>
      <c r="K18" s="48"/>
    </row>
    <row r="19" spans="2:11">
      <c r="B19" s="5"/>
      <c r="C19" s="29" t="s">
        <v>28</v>
      </c>
      <c r="D19" s="29"/>
      <c r="E19" s="5"/>
      <c r="F19" s="5"/>
      <c r="G19" s="5"/>
      <c r="H19" s="5"/>
      <c r="I19" s="5"/>
      <c r="J19" s="5"/>
      <c r="K19" s="48"/>
    </row>
    <row r="20" spans="2:11">
      <c r="B20" s="5"/>
      <c r="C20" s="29" t="s">
        <v>29</v>
      </c>
      <c r="D20" s="29"/>
      <c r="E20" s="5"/>
      <c r="F20" s="5"/>
      <c r="G20" s="5"/>
      <c r="H20" s="5"/>
      <c r="I20" s="5"/>
      <c r="J20" s="5"/>
      <c r="K20" s="48"/>
    </row>
    <row r="21" spans="2:11">
      <c r="B21" s="5"/>
      <c r="C21" s="29" t="s">
        <v>30</v>
      </c>
      <c r="D21" s="29"/>
      <c r="E21" s="5"/>
      <c r="F21" s="5"/>
      <c r="G21" s="5"/>
      <c r="H21" s="31"/>
      <c r="I21" s="31"/>
      <c r="J21" s="32"/>
      <c r="K21" s="48"/>
    </row>
    <row r="24" spans="2:11">
      <c r="C24" s="24"/>
      <c r="D24" s="24"/>
    </row>
    <row r="27" spans="2:11">
      <c r="C27" s="24"/>
      <c r="D27" s="24"/>
    </row>
  </sheetData>
  <mergeCells count="3">
    <mergeCell ref="K3:K21"/>
    <mergeCell ref="H2:J2"/>
    <mergeCell ref="E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zoomScale="70" zoomScaleNormal="70" workbookViewId="0">
      <selection activeCell="D11" sqref="D11"/>
    </sheetView>
  </sheetViews>
  <sheetFormatPr defaultRowHeight="14.45"/>
  <cols>
    <col min="2" max="2" width="9.140625" style="6"/>
    <col min="3" max="3" width="68.42578125" customWidth="1"/>
    <col min="4" max="4" width="14.28515625" customWidth="1"/>
    <col min="5" max="5" width="10.7109375" bestFit="1" customWidth="1"/>
    <col min="6" max="6" width="10.85546875" customWidth="1"/>
    <col min="7" max="7" width="69.7109375" style="16" customWidth="1"/>
    <col min="8" max="8" width="17.42578125" bestFit="1" customWidth="1"/>
    <col min="239" max="239" width="38.140625" bestFit="1" customWidth="1"/>
    <col min="240" max="240" width="17.85546875" customWidth="1"/>
    <col min="241" max="241" width="17" customWidth="1"/>
    <col min="242" max="242" width="15.85546875" customWidth="1"/>
    <col min="243" max="243" width="15.28515625" customWidth="1"/>
    <col min="244" max="244" width="14" customWidth="1"/>
    <col min="245" max="245" width="0.7109375" customWidth="1"/>
    <col min="246" max="246" width="14.5703125" customWidth="1"/>
    <col min="247" max="247" width="14.140625" customWidth="1"/>
    <col min="248" max="248" width="20.28515625" customWidth="1"/>
    <col min="249" max="249" width="24.5703125" customWidth="1"/>
    <col min="250" max="250" width="13" customWidth="1"/>
    <col min="251" max="251" width="0.7109375" customWidth="1"/>
    <col min="252" max="252" width="14.5703125" customWidth="1"/>
    <col min="253" max="253" width="14.140625" customWidth="1"/>
    <col min="254" max="254" width="14.7109375" customWidth="1"/>
    <col min="255" max="255" width="15.28515625" customWidth="1"/>
    <col min="256" max="256" width="13.140625" customWidth="1"/>
    <col min="257" max="257" width="0.7109375" customWidth="1"/>
    <col min="258" max="258" width="10.85546875" customWidth="1"/>
    <col min="259" max="260" width="10.7109375" customWidth="1"/>
    <col min="261" max="261" width="11.42578125" customWidth="1"/>
    <col min="262" max="262" width="13.85546875" customWidth="1"/>
    <col min="263" max="263" width="10.140625" bestFit="1" customWidth="1"/>
    <col min="495" max="495" width="38.140625" bestFit="1" customWidth="1"/>
    <col min="496" max="496" width="17.85546875" customWidth="1"/>
    <col min="497" max="497" width="17" customWidth="1"/>
    <col min="498" max="498" width="15.85546875" customWidth="1"/>
    <col min="499" max="499" width="15.28515625" customWidth="1"/>
    <col min="500" max="500" width="14" customWidth="1"/>
    <col min="501" max="501" width="0.7109375" customWidth="1"/>
    <col min="502" max="502" width="14.5703125" customWidth="1"/>
    <col min="503" max="503" width="14.140625" customWidth="1"/>
    <col min="504" max="504" width="20.28515625" customWidth="1"/>
    <col min="505" max="505" width="24.5703125" customWidth="1"/>
    <col min="506" max="506" width="13" customWidth="1"/>
    <col min="507" max="507" width="0.7109375" customWidth="1"/>
    <col min="508" max="508" width="14.5703125" customWidth="1"/>
    <col min="509" max="509" width="14.140625" customWidth="1"/>
    <col min="510" max="510" width="14.7109375" customWidth="1"/>
    <col min="511" max="511" width="15.28515625" customWidth="1"/>
    <col min="512" max="512" width="13.140625" customWidth="1"/>
    <col min="513" max="513" width="0.7109375" customWidth="1"/>
    <col min="514" max="514" width="10.85546875" customWidth="1"/>
    <col min="515" max="516" width="10.7109375" customWidth="1"/>
    <col min="517" max="517" width="11.42578125" customWidth="1"/>
    <col min="518" max="518" width="13.85546875" customWidth="1"/>
    <col min="519" max="519" width="10.140625" bestFit="1" customWidth="1"/>
    <col min="751" max="751" width="38.140625" bestFit="1" customWidth="1"/>
    <col min="752" max="752" width="17.85546875" customWidth="1"/>
    <col min="753" max="753" width="17" customWidth="1"/>
    <col min="754" max="754" width="15.85546875" customWidth="1"/>
    <col min="755" max="755" width="15.28515625" customWidth="1"/>
    <col min="756" max="756" width="14" customWidth="1"/>
    <col min="757" max="757" width="0.7109375" customWidth="1"/>
    <col min="758" max="758" width="14.5703125" customWidth="1"/>
    <col min="759" max="759" width="14.140625" customWidth="1"/>
    <col min="760" max="760" width="20.28515625" customWidth="1"/>
    <col min="761" max="761" width="24.5703125" customWidth="1"/>
    <col min="762" max="762" width="13" customWidth="1"/>
    <col min="763" max="763" width="0.7109375" customWidth="1"/>
    <col min="764" max="764" width="14.5703125" customWidth="1"/>
    <col min="765" max="765" width="14.140625" customWidth="1"/>
    <col min="766" max="766" width="14.7109375" customWidth="1"/>
    <col min="767" max="767" width="15.28515625" customWidth="1"/>
    <col min="768" max="768" width="13.140625" customWidth="1"/>
    <col min="769" max="769" width="0.7109375" customWidth="1"/>
    <col min="770" max="770" width="10.85546875" customWidth="1"/>
    <col min="771" max="772" width="10.7109375" customWidth="1"/>
    <col min="773" max="773" width="11.42578125" customWidth="1"/>
    <col min="774" max="774" width="13.85546875" customWidth="1"/>
    <col min="775" max="775" width="10.140625" bestFit="1" customWidth="1"/>
    <col min="1007" max="1007" width="38.140625" bestFit="1" customWidth="1"/>
    <col min="1008" max="1008" width="17.85546875" customWidth="1"/>
    <col min="1009" max="1009" width="17" customWidth="1"/>
    <col min="1010" max="1010" width="15.85546875" customWidth="1"/>
    <col min="1011" max="1011" width="15.28515625" customWidth="1"/>
    <col min="1012" max="1012" width="14" customWidth="1"/>
    <col min="1013" max="1013" width="0.7109375" customWidth="1"/>
    <col min="1014" max="1014" width="14.5703125" customWidth="1"/>
    <col min="1015" max="1015" width="14.140625" customWidth="1"/>
    <col min="1016" max="1016" width="20.28515625" customWidth="1"/>
    <col min="1017" max="1017" width="24.5703125" customWidth="1"/>
    <col min="1018" max="1018" width="13" customWidth="1"/>
    <col min="1019" max="1019" width="0.7109375" customWidth="1"/>
    <col min="1020" max="1020" width="14.5703125" customWidth="1"/>
    <col min="1021" max="1021" width="14.140625" customWidth="1"/>
    <col min="1022" max="1022" width="14.7109375" customWidth="1"/>
    <col min="1023" max="1023" width="15.28515625" customWidth="1"/>
    <col min="1024" max="1024" width="13.140625" customWidth="1"/>
    <col min="1025" max="1025" width="0.7109375" customWidth="1"/>
    <col min="1026" max="1026" width="10.85546875" customWidth="1"/>
    <col min="1027" max="1028" width="10.7109375" customWidth="1"/>
    <col min="1029" max="1029" width="11.42578125" customWidth="1"/>
    <col min="1030" max="1030" width="13.85546875" customWidth="1"/>
    <col min="1031" max="1031" width="10.140625" bestFit="1" customWidth="1"/>
    <col min="1263" max="1263" width="38.140625" bestFit="1" customWidth="1"/>
    <col min="1264" max="1264" width="17.85546875" customWidth="1"/>
    <col min="1265" max="1265" width="17" customWidth="1"/>
    <col min="1266" max="1266" width="15.85546875" customWidth="1"/>
    <col min="1267" max="1267" width="15.28515625" customWidth="1"/>
    <col min="1268" max="1268" width="14" customWidth="1"/>
    <col min="1269" max="1269" width="0.7109375" customWidth="1"/>
    <col min="1270" max="1270" width="14.5703125" customWidth="1"/>
    <col min="1271" max="1271" width="14.140625" customWidth="1"/>
    <col min="1272" max="1272" width="20.28515625" customWidth="1"/>
    <col min="1273" max="1273" width="24.5703125" customWidth="1"/>
    <col min="1274" max="1274" width="13" customWidth="1"/>
    <col min="1275" max="1275" width="0.7109375" customWidth="1"/>
    <col min="1276" max="1276" width="14.5703125" customWidth="1"/>
    <col min="1277" max="1277" width="14.140625" customWidth="1"/>
    <col min="1278" max="1278" width="14.7109375" customWidth="1"/>
    <col min="1279" max="1279" width="15.28515625" customWidth="1"/>
    <col min="1280" max="1280" width="13.140625" customWidth="1"/>
    <col min="1281" max="1281" width="0.7109375" customWidth="1"/>
    <col min="1282" max="1282" width="10.85546875" customWidth="1"/>
    <col min="1283" max="1284" width="10.7109375" customWidth="1"/>
    <col min="1285" max="1285" width="11.42578125" customWidth="1"/>
    <col min="1286" max="1286" width="13.85546875" customWidth="1"/>
    <col min="1287" max="1287" width="10.140625" bestFit="1" customWidth="1"/>
    <col min="1519" max="1519" width="38.140625" bestFit="1" customWidth="1"/>
    <col min="1520" max="1520" width="17.85546875" customWidth="1"/>
    <col min="1521" max="1521" width="17" customWidth="1"/>
    <col min="1522" max="1522" width="15.85546875" customWidth="1"/>
    <col min="1523" max="1523" width="15.28515625" customWidth="1"/>
    <col min="1524" max="1524" width="14" customWidth="1"/>
    <col min="1525" max="1525" width="0.7109375" customWidth="1"/>
    <col min="1526" max="1526" width="14.5703125" customWidth="1"/>
    <col min="1527" max="1527" width="14.140625" customWidth="1"/>
    <col min="1528" max="1528" width="20.28515625" customWidth="1"/>
    <col min="1529" max="1529" width="24.5703125" customWidth="1"/>
    <col min="1530" max="1530" width="13" customWidth="1"/>
    <col min="1531" max="1531" width="0.7109375" customWidth="1"/>
    <col min="1532" max="1532" width="14.5703125" customWidth="1"/>
    <col min="1533" max="1533" width="14.140625" customWidth="1"/>
    <col min="1534" max="1534" width="14.7109375" customWidth="1"/>
    <col min="1535" max="1535" width="15.28515625" customWidth="1"/>
    <col min="1536" max="1536" width="13.140625" customWidth="1"/>
    <col min="1537" max="1537" width="0.7109375" customWidth="1"/>
    <col min="1538" max="1538" width="10.85546875" customWidth="1"/>
    <col min="1539" max="1540" width="10.7109375" customWidth="1"/>
    <col min="1541" max="1541" width="11.42578125" customWidth="1"/>
    <col min="1542" max="1542" width="13.85546875" customWidth="1"/>
    <col min="1543" max="1543" width="10.140625" bestFit="1" customWidth="1"/>
    <col min="1775" max="1775" width="38.140625" bestFit="1" customWidth="1"/>
    <col min="1776" max="1776" width="17.85546875" customWidth="1"/>
    <col min="1777" max="1777" width="17" customWidth="1"/>
    <col min="1778" max="1778" width="15.85546875" customWidth="1"/>
    <col min="1779" max="1779" width="15.28515625" customWidth="1"/>
    <col min="1780" max="1780" width="14" customWidth="1"/>
    <col min="1781" max="1781" width="0.7109375" customWidth="1"/>
    <col min="1782" max="1782" width="14.5703125" customWidth="1"/>
    <col min="1783" max="1783" width="14.140625" customWidth="1"/>
    <col min="1784" max="1784" width="20.28515625" customWidth="1"/>
    <col min="1785" max="1785" width="24.5703125" customWidth="1"/>
    <col min="1786" max="1786" width="13" customWidth="1"/>
    <col min="1787" max="1787" width="0.7109375" customWidth="1"/>
    <col min="1788" max="1788" width="14.5703125" customWidth="1"/>
    <col min="1789" max="1789" width="14.140625" customWidth="1"/>
    <col min="1790" max="1790" width="14.7109375" customWidth="1"/>
    <col min="1791" max="1791" width="15.28515625" customWidth="1"/>
    <col min="1792" max="1792" width="13.140625" customWidth="1"/>
    <col min="1793" max="1793" width="0.7109375" customWidth="1"/>
    <col min="1794" max="1794" width="10.85546875" customWidth="1"/>
    <col min="1795" max="1796" width="10.7109375" customWidth="1"/>
    <col min="1797" max="1797" width="11.42578125" customWidth="1"/>
    <col min="1798" max="1798" width="13.85546875" customWidth="1"/>
    <col min="1799" max="1799" width="10.140625" bestFit="1" customWidth="1"/>
    <col min="2031" max="2031" width="38.140625" bestFit="1" customWidth="1"/>
    <col min="2032" max="2032" width="17.85546875" customWidth="1"/>
    <col min="2033" max="2033" width="17" customWidth="1"/>
    <col min="2034" max="2034" width="15.85546875" customWidth="1"/>
    <col min="2035" max="2035" width="15.28515625" customWidth="1"/>
    <col min="2036" max="2036" width="14" customWidth="1"/>
    <col min="2037" max="2037" width="0.7109375" customWidth="1"/>
    <col min="2038" max="2038" width="14.5703125" customWidth="1"/>
    <col min="2039" max="2039" width="14.140625" customWidth="1"/>
    <col min="2040" max="2040" width="20.28515625" customWidth="1"/>
    <col min="2041" max="2041" width="24.5703125" customWidth="1"/>
    <col min="2042" max="2042" width="13" customWidth="1"/>
    <col min="2043" max="2043" width="0.7109375" customWidth="1"/>
    <col min="2044" max="2044" width="14.5703125" customWidth="1"/>
    <col min="2045" max="2045" width="14.140625" customWidth="1"/>
    <col min="2046" max="2046" width="14.7109375" customWidth="1"/>
    <col min="2047" max="2047" width="15.28515625" customWidth="1"/>
    <col min="2048" max="2048" width="13.140625" customWidth="1"/>
    <col min="2049" max="2049" width="0.7109375" customWidth="1"/>
    <col min="2050" max="2050" width="10.85546875" customWidth="1"/>
    <col min="2051" max="2052" width="10.7109375" customWidth="1"/>
    <col min="2053" max="2053" width="11.42578125" customWidth="1"/>
    <col min="2054" max="2054" width="13.85546875" customWidth="1"/>
    <col min="2055" max="2055" width="10.140625" bestFit="1" customWidth="1"/>
    <col min="2287" max="2287" width="38.140625" bestFit="1" customWidth="1"/>
    <col min="2288" max="2288" width="17.85546875" customWidth="1"/>
    <col min="2289" max="2289" width="17" customWidth="1"/>
    <col min="2290" max="2290" width="15.85546875" customWidth="1"/>
    <col min="2291" max="2291" width="15.28515625" customWidth="1"/>
    <col min="2292" max="2292" width="14" customWidth="1"/>
    <col min="2293" max="2293" width="0.7109375" customWidth="1"/>
    <col min="2294" max="2294" width="14.5703125" customWidth="1"/>
    <col min="2295" max="2295" width="14.140625" customWidth="1"/>
    <col min="2296" max="2296" width="20.28515625" customWidth="1"/>
    <col min="2297" max="2297" width="24.5703125" customWidth="1"/>
    <col min="2298" max="2298" width="13" customWidth="1"/>
    <col min="2299" max="2299" width="0.7109375" customWidth="1"/>
    <col min="2300" max="2300" width="14.5703125" customWidth="1"/>
    <col min="2301" max="2301" width="14.140625" customWidth="1"/>
    <col min="2302" max="2302" width="14.7109375" customWidth="1"/>
    <col min="2303" max="2303" width="15.28515625" customWidth="1"/>
    <col min="2304" max="2304" width="13.140625" customWidth="1"/>
    <col min="2305" max="2305" width="0.7109375" customWidth="1"/>
    <col min="2306" max="2306" width="10.85546875" customWidth="1"/>
    <col min="2307" max="2308" width="10.7109375" customWidth="1"/>
    <col min="2309" max="2309" width="11.42578125" customWidth="1"/>
    <col min="2310" max="2310" width="13.85546875" customWidth="1"/>
    <col min="2311" max="2311" width="10.140625" bestFit="1" customWidth="1"/>
    <col min="2543" max="2543" width="38.140625" bestFit="1" customWidth="1"/>
    <col min="2544" max="2544" width="17.85546875" customWidth="1"/>
    <col min="2545" max="2545" width="17" customWidth="1"/>
    <col min="2546" max="2546" width="15.85546875" customWidth="1"/>
    <col min="2547" max="2547" width="15.28515625" customWidth="1"/>
    <col min="2548" max="2548" width="14" customWidth="1"/>
    <col min="2549" max="2549" width="0.7109375" customWidth="1"/>
    <col min="2550" max="2550" width="14.5703125" customWidth="1"/>
    <col min="2551" max="2551" width="14.140625" customWidth="1"/>
    <col min="2552" max="2552" width="20.28515625" customWidth="1"/>
    <col min="2553" max="2553" width="24.5703125" customWidth="1"/>
    <col min="2554" max="2554" width="13" customWidth="1"/>
    <col min="2555" max="2555" width="0.7109375" customWidth="1"/>
    <col min="2556" max="2556" width="14.5703125" customWidth="1"/>
    <col min="2557" max="2557" width="14.140625" customWidth="1"/>
    <col min="2558" max="2558" width="14.7109375" customWidth="1"/>
    <col min="2559" max="2559" width="15.28515625" customWidth="1"/>
    <col min="2560" max="2560" width="13.140625" customWidth="1"/>
    <col min="2561" max="2561" width="0.7109375" customWidth="1"/>
    <col min="2562" max="2562" width="10.85546875" customWidth="1"/>
    <col min="2563" max="2564" width="10.7109375" customWidth="1"/>
    <col min="2565" max="2565" width="11.42578125" customWidth="1"/>
    <col min="2566" max="2566" width="13.85546875" customWidth="1"/>
    <col min="2567" max="2567" width="10.140625" bestFit="1" customWidth="1"/>
    <col min="2799" max="2799" width="38.140625" bestFit="1" customWidth="1"/>
    <col min="2800" max="2800" width="17.85546875" customWidth="1"/>
    <col min="2801" max="2801" width="17" customWidth="1"/>
    <col min="2802" max="2802" width="15.85546875" customWidth="1"/>
    <col min="2803" max="2803" width="15.28515625" customWidth="1"/>
    <col min="2804" max="2804" width="14" customWidth="1"/>
    <col min="2805" max="2805" width="0.7109375" customWidth="1"/>
    <col min="2806" max="2806" width="14.5703125" customWidth="1"/>
    <col min="2807" max="2807" width="14.140625" customWidth="1"/>
    <col min="2808" max="2808" width="20.28515625" customWidth="1"/>
    <col min="2809" max="2809" width="24.5703125" customWidth="1"/>
    <col min="2810" max="2810" width="13" customWidth="1"/>
    <col min="2811" max="2811" width="0.7109375" customWidth="1"/>
    <col min="2812" max="2812" width="14.5703125" customWidth="1"/>
    <col min="2813" max="2813" width="14.140625" customWidth="1"/>
    <col min="2814" max="2814" width="14.7109375" customWidth="1"/>
    <col min="2815" max="2815" width="15.28515625" customWidth="1"/>
    <col min="2816" max="2816" width="13.140625" customWidth="1"/>
    <col min="2817" max="2817" width="0.7109375" customWidth="1"/>
    <col min="2818" max="2818" width="10.85546875" customWidth="1"/>
    <col min="2819" max="2820" width="10.7109375" customWidth="1"/>
    <col min="2821" max="2821" width="11.42578125" customWidth="1"/>
    <col min="2822" max="2822" width="13.85546875" customWidth="1"/>
    <col min="2823" max="2823" width="10.140625" bestFit="1" customWidth="1"/>
    <col min="3055" max="3055" width="38.140625" bestFit="1" customWidth="1"/>
    <col min="3056" max="3056" width="17.85546875" customWidth="1"/>
    <col min="3057" max="3057" width="17" customWidth="1"/>
    <col min="3058" max="3058" width="15.85546875" customWidth="1"/>
    <col min="3059" max="3059" width="15.28515625" customWidth="1"/>
    <col min="3060" max="3060" width="14" customWidth="1"/>
    <col min="3061" max="3061" width="0.7109375" customWidth="1"/>
    <col min="3062" max="3062" width="14.5703125" customWidth="1"/>
    <col min="3063" max="3063" width="14.140625" customWidth="1"/>
    <col min="3064" max="3064" width="20.28515625" customWidth="1"/>
    <col min="3065" max="3065" width="24.5703125" customWidth="1"/>
    <col min="3066" max="3066" width="13" customWidth="1"/>
    <col min="3067" max="3067" width="0.7109375" customWidth="1"/>
    <col min="3068" max="3068" width="14.5703125" customWidth="1"/>
    <col min="3069" max="3069" width="14.140625" customWidth="1"/>
    <col min="3070" max="3070" width="14.7109375" customWidth="1"/>
    <col min="3071" max="3071" width="15.28515625" customWidth="1"/>
    <col min="3072" max="3072" width="13.140625" customWidth="1"/>
    <col min="3073" max="3073" width="0.7109375" customWidth="1"/>
    <col min="3074" max="3074" width="10.85546875" customWidth="1"/>
    <col min="3075" max="3076" width="10.7109375" customWidth="1"/>
    <col min="3077" max="3077" width="11.42578125" customWidth="1"/>
    <col min="3078" max="3078" width="13.85546875" customWidth="1"/>
    <col min="3079" max="3079" width="10.140625" bestFit="1" customWidth="1"/>
    <col min="3311" max="3311" width="38.140625" bestFit="1" customWidth="1"/>
    <col min="3312" max="3312" width="17.85546875" customWidth="1"/>
    <col min="3313" max="3313" width="17" customWidth="1"/>
    <col min="3314" max="3314" width="15.85546875" customWidth="1"/>
    <col min="3315" max="3315" width="15.28515625" customWidth="1"/>
    <col min="3316" max="3316" width="14" customWidth="1"/>
    <col min="3317" max="3317" width="0.7109375" customWidth="1"/>
    <col min="3318" max="3318" width="14.5703125" customWidth="1"/>
    <col min="3319" max="3319" width="14.140625" customWidth="1"/>
    <col min="3320" max="3320" width="20.28515625" customWidth="1"/>
    <col min="3321" max="3321" width="24.5703125" customWidth="1"/>
    <col min="3322" max="3322" width="13" customWidth="1"/>
    <col min="3323" max="3323" width="0.7109375" customWidth="1"/>
    <col min="3324" max="3324" width="14.5703125" customWidth="1"/>
    <col min="3325" max="3325" width="14.140625" customWidth="1"/>
    <col min="3326" max="3326" width="14.7109375" customWidth="1"/>
    <col min="3327" max="3327" width="15.28515625" customWidth="1"/>
    <col min="3328" max="3328" width="13.140625" customWidth="1"/>
    <col min="3329" max="3329" width="0.7109375" customWidth="1"/>
    <col min="3330" max="3330" width="10.85546875" customWidth="1"/>
    <col min="3331" max="3332" width="10.7109375" customWidth="1"/>
    <col min="3333" max="3333" width="11.42578125" customWidth="1"/>
    <col min="3334" max="3334" width="13.85546875" customWidth="1"/>
    <col min="3335" max="3335" width="10.140625" bestFit="1" customWidth="1"/>
    <col min="3567" max="3567" width="38.140625" bestFit="1" customWidth="1"/>
    <col min="3568" max="3568" width="17.85546875" customWidth="1"/>
    <col min="3569" max="3569" width="17" customWidth="1"/>
    <col min="3570" max="3570" width="15.85546875" customWidth="1"/>
    <col min="3571" max="3571" width="15.28515625" customWidth="1"/>
    <col min="3572" max="3572" width="14" customWidth="1"/>
    <col min="3573" max="3573" width="0.7109375" customWidth="1"/>
    <col min="3574" max="3574" width="14.5703125" customWidth="1"/>
    <col min="3575" max="3575" width="14.140625" customWidth="1"/>
    <col min="3576" max="3576" width="20.28515625" customWidth="1"/>
    <col min="3577" max="3577" width="24.5703125" customWidth="1"/>
    <col min="3578" max="3578" width="13" customWidth="1"/>
    <col min="3579" max="3579" width="0.7109375" customWidth="1"/>
    <col min="3580" max="3580" width="14.5703125" customWidth="1"/>
    <col min="3581" max="3581" width="14.140625" customWidth="1"/>
    <col min="3582" max="3582" width="14.7109375" customWidth="1"/>
    <col min="3583" max="3583" width="15.28515625" customWidth="1"/>
    <col min="3584" max="3584" width="13.140625" customWidth="1"/>
    <col min="3585" max="3585" width="0.7109375" customWidth="1"/>
    <col min="3586" max="3586" width="10.85546875" customWidth="1"/>
    <col min="3587" max="3588" width="10.7109375" customWidth="1"/>
    <col min="3589" max="3589" width="11.42578125" customWidth="1"/>
    <col min="3590" max="3590" width="13.85546875" customWidth="1"/>
    <col min="3591" max="3591" width="10.140625" bestFit="1" customWidth="1"/>
    <col min="3823" max="3823" width="38.140625" bestFit="1" customWidth="1"/>
    <col min="3824" max="3824" width="17.85546875" customWidth="1"/>
    <col min="3825" max="3825" width="17" customWidth="1"/>
    <col min="3826" max="3826" width="15.85546875" customWidth="1"/>
    <col min="3827" max="3827" width="15.28515625" customWidth="1"/>
    <col min="3828" max="3828" width="14" customWidth="1"/>
    <col min="3829" max="3829" width="0.7109375" customWidth="1"/>
    <col min="3830" max="3830" width="14.5703125" customWidth="1"/>
    <col min="3831" max="3831" width="14.140625" customWidth="1"/>
    <col min="3832" max="3832" width="20.28515625" customWidth="1"/>
    <col min="3833" max="3833" width="24.5703125" customWidth="1"/>
    <col min="3834" max="3834" width="13" customWidth="1"/>
    <col min="3835" max="3835" width="0.7109375" customWidth="1"/>
    <col min="3836" max="3836" width="14.5703125" customWidth="1"/>
    <col min="3837" max="3837" width="14.140625" customWidth="1"/>
    <col min="3838" max="3838" width="14.7109375" customWidth="1"/>
    <col min="3839" max="3839" width="15.28515625" customWidth="1"/>
    <col min="3840" max="3840" width="13.140625" customWidth="1"/>
    <col min="3841" max="3841" width="0.7109375" customWidth="1"/>
    <col min="3842" max="3842" width="10.85546875" customWidth="1"/>
    <col min="3843" max="3844" width="10.7109375" customWidth="1"/>
    <col min="3845" max="3845" width="11.42578125" customWidth="1"/>
    <col min="3846" max="3846" width="13.85546875" customWidth="1"/>
    <col min="3847" max="3847" width="10.140625" bestFit="1" customWidth="1"/>
    <col min="4079" max="4079" width="38.140625" bestFit="1" customWidth="1"/>
    <col min="4080" max="4080" width="17.85546875" customWidth="1"/>
    <col min="4081" max="4081" width="17" customWidth="1"/>
    <col min="4082" max="4082" width="15.85546875" customWidth="1"/>
    <col min="4083" max="4083" width="15.28515625" customWidth="1"/>
    <col min="4084" max="4084" width="14" customWidth="1"/>
    <col min="4085" max="4085" width="0.7109375" customWidth="1"/>
    <col min="4086" max="4086" width="14.5703125" customWidth="1"/>
    <col min="4087" max="4087" width="14.140625" customWidth="1"/>
    <col min="4088" max="4088" width="20.28515625" customWidth="1"/>
    <col min="4089" max="4089" width="24.5703125" customWidth="1"/>
    <col min="4090" max="4090" width="13" customWidth="1"/>
    <col min="4091" max="4091" width="0.7109375" customWidth="1"/>
    <col min="4092" max="4092" width="14.5703125" customWidth="1"/>
    <col min="4093" max="4093" width="14.140625" customWidth="1"/>
    <col min="4094" max="4094" width="14.7109375" customWidth="1"/>
    <col min="4095" max="4095" width="15.28515625" customWidth="1"/>
    <col min="4096" max="4096" width="13.140625" customWidth="1"/>
    <col min="4097" max="4097" width="0.7109375" customWidth="1"/>
    <col min="4098" max="4098" width="10.85546875" customWidth="1"/>
    <col min="4099" max="4100" width="10.7109375" customWidth="1"/>
    <col min="4101" max="4101" width="11.42578125" customWidth="1"/>
    <col min="4102" max="4102" width="13.85546875" customWidth="1"/>
    <col min="4103" max="4103" width="10.140625" bestFit="1" customWidth="1"/>
    <col min="4335" max="4335" width="38.140625" bestFit="1" customWidth="1"/>
    <col min="4336" max="4336" width="17.85546875" customWidth="1"/>
    <col min="4337" max="4337" width="17" customWidth="1"/>
    <col min="4338" max="4338" width="15.85546875" customWidth="1"/>
    <col min="4339" max="4339" width="15.28515625" customWidth="1"/>
    <col min="4340" max="4340" width="14" customWidth="1"/>
    <col min="4341" max="4341" width="0.7109375" customWidth="1"/>
    <col min="4342" max="4342" width="14.5703125" customWidth="1"/>
    <col min="4343" max="4343" width="14.140625" customWidth="1"/>
    <col min="4344" max="4344" width="20.28515625" customWidth="1"/>
    <col min="4345" max="4345" width="24.5703125" customWidth="1"/>
    <col min="4346" max="4346" width="13" customWidth="1"/>
    <col min="4347" max="4347" width="0.7109375" customWidth="1"/>
    <col min="4348" max="4348" width="14.5703125" customWidth="1"/>
    <col min="4349" max="4349" width="14.140625" customWidth="1"/>
    <col min="4350" max="4350" width="14.7109375" customWidth="1"/>
    <col min="4351" max="4351" width="15.28515625" customWidth="1"/>
    <col min="4352" max="4352" width="13.140625" customWidth="1"/>
    <col min="4353" max="4353" width="0.7109375" customWidth="1"/>
    <col min="4354" max="4354" width="10.85546875" customWidth="1"/>
    <col min="4355" max="4356" width="10.7109375" customWidth="1"/>
    <col min="4357" max="4357" width="11.42578125" customWidth="1"/>
    <col min="4358" max="4358" width="13.85546875" customWidth="1"/>
    <col min="4359" max="4359" width="10.140625" bestFit="1" customWidth="1"/>
    <col min="4591" max="4591" width="38.140625" bestFit="1" customWidth="1"/>
    <col min="4592" max="4592" width="17.85546875" customWidth="1"/>
    <col min="4593" max="4593" width="17" customWidth="1"/>
    <col min="4594" max="4594" width="15.85546875" customWidth="1"/>
    <col min="4595" max="4595" width="15.28515625" customWidth="1"/>
    <col min="4596" max="4596" width="14" customWidth="1"/>
    <col min="4597" max="4597" width="0.7109375" customWidth="1"/>
    <col min="4598" max="4598" width="14.5703125" customWidth="1"/>
    <col min="4599" max="4599" width="14.140625" customWidth="1"/>
    <col min="4600" max="4600" width="20.28515625" customWidth="1"/>
    <col min="4601" max="4601" width="24.5703125" customWidth="1"/>
    <col min="4602" max="4602" width="13" customWidth="1"/>
    <col min="4603" max="4603" width="0.7109375" customWidth="1"/>
    <col min="4604" max="4604" width="14.5703125" customWidth="1"/>
    <col min="4605" max="4605" width="14.140625" customWidth="1"/>
    <col min="4606" max="4606" width="14.7109375" customWidth="1"/>
    <col min="4607" max="4607" width="15.28515625" customWidth="1"/>
    <col min="4608" max="4608" width="13.140625" customWidth="1"/>
    <col min="4609" max="4609" width="0.7109375" customWidth="1"/>
    <col min="4610" max="4610" width="10.85546875" customWidth="1"/>
    <col min="4611" max="4612" width="10.7109375" customWidth="1"/>
    <col min="4613" max="4613" width="11.42578125" customWidth="1"/>
    <col min="4614" max="4614" width="13.85546875" customWidth="1"/>
    <col min="4615" max="4615" width="10.140625" bestFit="1" customWidth="1"/>
    <col min="4847" max="4847" width="38.140625" bestFit="1" customWidth="1"/>
    <col min="4848" max="4848" width="17.85546875" customWidth="1"/>
    <col min="4849" max="4849" width="17" customWidth="1"/>
    <col min="4850" max="4850" width="15.85546875" customWidth="1"/>
    <col min="4851" max="4851" width="15.28515625" customWidth="1"/>
    <col min="4852" max="4852" width="14" customWidth="1"/>
    <col min="4853" max="4853" width="0.7109375" customWidth="1"/>
    <col min="4854" max="4854" width="14.5703125" customWidth="1"/>
    <col min="4855" max="4855" width="14.140625" customWidth="1"/>
    <col min="4856" max="4856" width="20.28515625" customWidth="1"/>
    <col min="4857" max="4857" width="24.5703125" customWidth="1"/>
    <col min="4858" max="4858" width="13" customWidth="1"/>
    <col min="4859" max="4859" width="0.7109375" customWidth="1"/>
    <col min="4860" max="4860" width="14.5703125" customWidth="1"/>
    <col min="4861" max="4861" width="14.140625" customWidth="1"/>
    <col min="4862" max="4862" width="14.7109375" customWidth="1"/>
    <col min="4863" max="4863" width="15.28515625" customWidth="1"/>
    <col min="4864" max="4864" width="13.140625" customWidth="1"/>
    <col min="4865" max="4865" width="0.7109375" customWidth="1"/>
    <col min="4866" max="4866" width="10.85546875" customWidth="1"/>
    <col min="4867" max="4868" width="10.7109375" customWidth="1"/>
    <col min="4869" max="4869" width="11.42578125" customWidth="1"/>
    <col min="4870" max="4870" width="13.85546875" customWidth="1"/>
    <col min="4871" max="4871" width="10.140625" bestFit="1" customWidth="1"/>
    <col min="5103" max="5103" width="38.140625" bestFit="1" customWidth="1"/>
    <col min="5104" max="5104" width="17.85546875" customWidth="1"/>
    <col min="5105" max="5105" width="17" customWidth="1"/>
    <col min="5106" max="5106" width="15.85546875" customWidth="1"/>
    <col min="5107" max="5107" width="15.28515625" customWidth="1"/>
    <col min="5108" max="5108" width="14" customWidth="1"/>
    <col min="5109" max="5109" width="0.7109375" customWidth="1"/>
    <col min="5110" max="5110" width="14.5703125" customWidth="1"/>
    <col min="5111" max="5111" width="14.140625" customWidth="1"/>
    <col min="5112" max="5112" width="20.28515625" customWidth="1"/>
    <col min="5113" max="5113" width="24.5703125" customWidth="1"/>
    <col min="5114" max="5114" width="13" customWidth="1"/>
    <col min="5115" max="5115" width="0.7109375" customWidth="1"/>
    <col min="5116" max="5116" width="14.5703125" customWidth="1"/>
    <col min="5117" max="5117" width="14.140625" customWidth="1"/>
    <col min="5118" max="5118" width="14.7109375" customWidth="1"/>
    <col min="5119" max="5119" width="15.28515625" customWidth="1"/>
    <col min="5120" max="5120" width="13.140625" customWidth="1"/>
    <col min="5121" max="5121" width="0.7109375" customWidth="1"/>
    <col min="5122" max="5122" width="10.85546875" customWidth="1"/>
    <col min="5123" max="5124" width="10.7109375" customWidth="1"/>
    <col min="5125" max="5125" width="11.42578125" customWidth="1"/>
    <col min="5126" max="5126" width="13.85546875" customWidth="1"/>
    <col min="5127" max="5127" width="10.140625" bestFit="1" customWidth="1"/>
    <col min="5359" max="5359" width="38.140625" bestFit="1" customWidth="1"/>
    <col min="5360" max="5360" width="17.85546875" customWidth="1"/>
    <col min="5361" max="5361" width="17" customWidth="1"/>
    <col min="5362" max="5362" width="15.85546875" customWidth="1"/>
    <col min="5363" max="5363" width="15.28515625" customWidth="1"/>
    <col min="5364" max="5364" width="14" customWidth="1"/>
    <col min="5365" max="5365" width="0.7109375" customWidth="1"/>
    <col min="5366" max="5366" width="14.5703125" customWidth="1"/>
    <col min="5367" max="5367" width="14.140625" customWidth="1"/>
    <col min="5368" max="5368" width="20.28515625" customWidth="1"/>
    <col min="5369" max="5369" width="24.5703125" customWidth="1"/>
    <col min="5370" max="5370" width="13" customWidth="1"/>
    <col min="5371" max="5371" width="0.7109375" customWidth="1"/>
    <col min="5372" max="5372" width="14.5703125" customWidth="1"/>
    <col min="5373" max="5373" width="14.140625" customWidth="1"/>
    <col min="5374" max="5374" width="14.7109375" customWidth="1"/>
    <col min="5375" max="5375" width="15.28515625" customWidth="1"/>
    <col min="5376" max="5376" width="13.140625" customWidth="1"/>
    <col min="5377" max="5377" width="0.7109375" customWidth="1"/>
    <col min="5378" max="5378" width="10.85546875" customWidth="1"/>
    <col min="5379" max="5380" width="10.7109375" customWidth="1"/>
    <col min="5381" max="5381" width="11.42578125" customWidth="1"/>
    <col min="5382" max="5382" width="13.85546875" customWidth="1"/>
    <col min="5383" max="5383" width="10.140625" bestFit="1" customWidth="1"/>
    <col min="5615" max="5615" width="38.140625" bestFit="1" customWidth="1"/>
    <col min="5616" max="5616" width="17.85546875" customWidth="1"/>
    <col min="5617" max="5617" width="17" customWidth="1"/>
    <col min="5618" max="5618" width="15.85546875" customWidth="1"/>
    <col min="5619" max="5619" width="15.28515625" customWidth="1"/>
    <col min="5620" max="5620" width="14" customWidth="1"/>
    <col min="5621" max="5621" width="0.7109375" customWidth="1"/>
    <col min="5622" max="5622" width="14.5703125" customWidth="1"/>
    <col min="5623" max="5623" width="14.140625" customWidth="1"/>
    <col min="5624" max="5624" width="20.28515625" customWidth="1"/>
    <col min="5625" max="5625" width="24.5703125" customWidth="1"/>
    <col min="5626" max="5626" width="13" customWidth="1"/>
    <col min="5627" max="5627" width="0.7109375" customWidth="1"/>
    <col min="5628" max="5628" width="14.5703125" customWidth="1"/>
    <col min="5629" max="5629" width="14.140625" customWidth="1"/>
    <col min="5630" max="5630" width="14.7109375" customWidth="1"/>
    <col min="5631" max="5631" width="15.28515625" customWidth="1"/>
    <col min="5632" max="5632" width="13.140625" customWidth="1"/>
    <col min="5633" max="5633" width="0.7109375" customWidth="1"/>
    <col min="5634" max="5634" width="10.85546875" customWidth="1"/>
    <col min="5635" max="5636" width="10.7109375" customWidth="1"/>
    <col min="5637" max="5637" width="11.42578125" customWidth="1"/>
    <col min="5638" max="5638" width="13.85546875" customWidth="1"/>
    <col min="5639" max="5639" width="10.140625" bestFit="1" customWidth="1"/>
    <col min="5871" max="5871" width="38.140625" bestFit="1" customWidth="1"/>
    <col min="5872" max="5872" width="17.85546875" customWidth="1"/>
    <col min="5873" max="5873" width="17" customWidth="1"/>
    <col min="5874" max="5874" width="15.85546875" customWidth="1"/>
    <col min="5875" max="5875" width="15.28515625" customWidth="1"/>
    <col min="5876" max="5876" width="14" customWidth="1"/>
    <col min="5877" max="5877" width="0.7109375" customWidth="1"/>
    <col min="5878" max="5878" width="14.5703125" customWidth="1"/>
    <col min="5879" max="5879" width="14.140625" customWidth="1"/>
    <col min="5880" max="5880" width="20.28515625" customWidth="1"/>
    <col min="5881" max="5881" width="24.5703125" customWidth="1"/>
    <col min="5882" max="5882" width="13" customWidth="1"/>
    <col min="5883" max="5883" width="0.7109375" customWidth="1"/>
    <col min="5884" max="5884" width="14.5703125" customWidth="1"/>
    <col min="5885" max="5885" width="14.140625" customWidth="1"/>
    <col min="5886" max="5886" width="14.7109375" customWidth="1"/>
    <col min="5887" max="5887" width="15.28515625" customWidth="1"/>
    <col min="5888" max="5888" width="13.140625" customWidth="1"/>
    <col min="5889" max="5889" width="0.7109375" customWidth="1"/>
    <col min="5890" max="5890" width="10.85546875" customWidth="1"/>
    <col min="5891" max="5892" width="10.7109375" customWidth="1"/>
    <col min="5893" max="5893" width="11.42578125" customWidth="1"/>
    <col min="5894" max="5894" width="13.85546875" customWidth="1"/>
    <col min="5895" max="5895" width="10.140625" bestFit="1" customWidth="1"/>
    <col min="6127" max="6127" width="38.140625" bestFit="1" customWidth="1"/>
    <col min="6128" max="6128" width="17.85546875" customWidth="1"/>
    <col min="6129" max="6129" width="17" customWidth="1"/>
    <col min="6130" max="6130" width="15.85546875" customWidth="1"/>
    <col min="6131" max="6131" width="15.28515625" customWidth="1"/>
    <col min="6132" max="6132" width="14" customWidth="1"/>
    <col min="6133" max="6133" width="0.7109375" customWidth="1"/>
    <col min="6134" max="6134" width="14.5703125" customWidth="1"/>
    <col min="6135" max="6135" width="14.140625" customWidth="1"/>
    <col min="6136" max="6136" width="20.28515625" customWidth="1"/>
    <col min="6137" max="6137" width="24.5703125" customWidth="1"/>
    <col min="6138" max="6138" width="13" customWidth="1"/>
    <col min="6139" max="6139" width="0.7109375" customWidth="1"/>
    <col min="6140" max="6140" width="14.5703125" customWidth="1"/>
    <col min="6141" max="6141" width="14.140625" customWidth="1"/>
    <col min="6142" max="6142" width="14.7109375" customWidth="1"/>
    <col min="6143" max="6143" width="15.28515625" customWidth="1"/>
    <col min="6144" max="6144" width="13.140625" customWidth="1"/>
    <col min="6145" max="6145" width="0.7109375" customWidth="1"/>
    <col min="6146" max="6146" width="10.85546875" customWidth="1"/>
    <col min="6147" max="6148" width="10.7109375" customWidth="1"/>
    <col min="6149" max="6149" width="11.42578125" customWidth="1"/>
    <col min="6150" max="6150" width="13.85546875" customWidth="1"/>
    <col min="6151" max="6151" width="10.140625" bestFit="1" customWidth="1"/>
    <col min="6383" max="6383" width="38.140625" bestFit="1" customWidth="1"/>
    <col min="6384" max="6384" width="17.85546875" customWidth="1"/>
    <col min="6385" max="6385" width="17" customWidth="1"/>
    <col min="6386" max="6386" width="15.85546875" customWidth="1"/>
    <col min="6387" max="6387" width="15.28515625" customWidth="1"/>
    <col min="6388" max="6388" width="14" customWidth="1"/>
    <col min="6389" max="6389" width="0.7109375" customWidth="1"/>
    <col min="6390" max="6390" width="14.5703125" customWidth="1"/>
    <col min="6391" max="6391" width="14.140625" customWidth="1"/>
    <col min="6392" max="6392" width="20.28515625" customWidth="1"/>
    <col min="6393" max="6393" width="24.5703125" customWidth="1"/>
    <col min="6394" max="6394" width="13" customWidth="1"/>
    <col min="6395" max="6395" width="0.7109375" customWidth="1"/>
    <col min="6396" max="6396" width="14.5703125" customWidth="1"/>
    <col min="6397" max="6397" width="14.140625" customWidth="1"/>
    <col min="6398" max="6398" width="14.7109375" customWidth="1"/>
    <col min="6399" max="6399" width="15.28515625" customWidth="1"/>
    <col min="6400" max="6400" width="13.140625" customWidth="1"/>
    <col min="6401" max="6401" width="0.7109375" customWidth="1"/>
    <col min="6402" max="6402" width="10.85546875" customWidth="1"/>
    <col min="6403" max="6404" width="10.7109375" customWidth="1"/>
    <col min="6405" max="6405" width="11.42578125" customWidth="1"/>
    <col min="6406" max="6406" width="13.85546875" customWidth="1"/>
    <col min="6407" max="6407" width="10.140625" bestFit="1" customWidth="1"/>
    <col min="6639" max="6639" width="38.140625" bestFit="1" customWidth="1"/>
    <col min="6640" max="6640" width="17.85546875" customWidth="1"/>
    <col min="6641" max="6641" width="17" customWidth="1"/>
    <col min="6642" max="6642" width="15.85546875" customWidth="1"/>
    <col min="6643" max="6643" width="15.28515625" customWidth="1"/>
    <col min="6644" max="6644" width="14" customWidth="1"/>
    <col min="6645" max="6645" width="0.7109375" customWidth="1"/>
    <col min="6646" max="6646" width="14.5703125" customWidth="1"/>
    <col min="6647" max="6647" width="14.140625" customWidth="1"/>
    <col min="6648" max="6648" width="20.28515625" customWidth="1"/>
    <col min="6649" max="6649" width="24.5703125" customWidth="1"/>
    <col min="6650" max="6650" width="13" customWidth="1"/>
    <col min="6651" max="6651" width="0.7109375" customWidth="1"/>
    <col min="6652" max="6652" width="14.5703125" customWidth="1"/>
    <col min="6653" max="6653" width="14.140625" customWidth="1"/>
    <col min="6654" max="6654" width="14.7109375" customWidth="1"/>
    <col min="6655" max="6655" width="15.28515625" customWidth="1"/>
    <col min="6656" max="6656" width="13.140625" customWidth="1"/>
    <col min="6657" max="6657" width="0.7109375" customWidth="1"/>
    <col min="6658" max="6658" width="10.85546875" customWidth="1"/>
    <col min="6659" max="6660" width="10.7109375" customWidth="1"/>
    <col min="6661" max="6661" width="11.42578125" customWidth="1"/>
    <col min="6662" max="6662" width="13.85546875" customWidth="1"/>
    <col min="6663" max="6663" width="10.140625" bestFit="1" customWidth="1"/>
    <col min="6895" max="6895" width="38.140625" bestFit="1" customWidth="1"/>
    <col min="6896" max="6896" width="17.85546875" customWidth="1"/>
    <col min="6897" max="6897" width="17" customWidth="1"/>
    <col min="6898" max="6898" width="15.85546875" customWidth="1"/>
    <col min="6899" max="6899" width="15.28515625" customWidth="1"/>
    <col min="6900" max="6900" width="14" customWidth="1"/>
    <col min="6901" max="6901" width="0.7109375" customWidth="1"/>
    <col min="6902" max="6902" width="14.5703125" customWidth="1"/>
    <col min="6903" max="6903" width="14.140625" customWidth="1"/>
    <col min="6904" max="6904" width="20.28515625" customWidth="1"/>
    <col min="6905" max="6905" width="24.5703125" customWidth="1"/>
    <col min="6906" max="6906" width="13" customWidth="1"/>
    <col min="6907" max="6907" width="0.7109375" customWidth="1"/>
    <col min="6908" max="6908" width="14.5703125" customWidth="1"/>
    <col min="6909" max="6909" width="14.140625" customWidth="1"/>
    <col min="6910" max="6910" width="14.7109375" customWidth="1"/>
    <col min="6911" max="6911" width="15.28515625" customWidth="1"/>
    <col min="6912" max="6912" width="13.140625" customWidth="1"/>
    <col min="6913" max="6913" width="0.7109375" customWidth="1"/>
    <col min="6914" max="6914" width="10.85546875" customWidth="1"/>
    <col min="6915" max="6916" width="10.7109375" customWidth="1"/>
    <col min="6917" max="6917" width="11.42578125" customWidth="1"/>
    <col min="6918" max="6918" width="13.85546875" customWidth="1"/>
    <col min="6919" max="6919" width="10.140625" bestFit="1" customWidth="1"/>
    <col min="7151" max="7151" width="38.140625" bestFit="1" customWidth="1"/>
    <col min="7152" max="7152" width="17.85546875" customWidth="1"/>
    <col min="7153" max="7153" width="17" customWidth="1"/>
    <col min="7154" max="7154" width="15.85546875" customWidth="1"/>
    <col min="7155" max="7155" width="15.28515625" customWidth="1"/>
    <col min="7156" max="7156" width="14" customWidth="1"/>
    <col min="7157" max="7157" width="0.7109375" customWidth="1"/>
    <col min="7158" max="7158" width="14.5703125" customWidth="1"/>
    <col min="7159" max="7159" width="14.140625" customWidth="1"/>
    <col min="7160" max="7160" width="20.28515625" customWidth="1"/>
    <col min="7161" max="7161" width="24.5703125" customWidth="1"/>
    <col min="7162" max="7162" width="13" customWidth="1"/>
    <col min="7163" max="7163" width="0.7109375" customWidth="1"/>
    <col min="7164" max="7164" width="14.5703125" customWidth="1"/>
    <col min="7165" max="7165" width="14.140625" customWidth="1"/>
    <col min="7166" max="7166" width="14.7109375" customWidth="1"/>
    <col min="7167" max="7167" width="15.28515625" customWidth="1"/>
    <col min="7168" max="7168" width="13.140625" customWidth="1"/>
    <col min="7169" max="7169" width="0.7109375" customWidth="1"/>
    <col min="7170" max="7170" width="10.85546875" customWidth="1"/>
    <col min="7171" max="7172" width="10.7109375" customWidth="1"/>
    <col min="7173" max="7173" width="11.42578125" customWidth="1"/>
    <col min="7174" max="7174" width="13.85546875" customWidth="1"/>
    <col min="7175" max="7175" width="10.140625" bestFit="1" customWidth="1"/>
    <col min="7407" max="7407" width="38.140625" bestFit="1" customWidth="1"/>
    <col min="7408" max="7408" width="17.85546875" customWidth="1"/>
    <col min="7409" max="7409" width="17" customWidth="1"/>
    <col min="7410" max="7410" width="15.85546875" customWidth="1"/>
    <col min="7411" max="7411" width="15.28515625" customWidth="1"/>
    <col min="7412" max="7412" width="14" customWidth="1"/>
    <col min="7413" max="7413" width="0.7109375" customWidth="1"/>
    <col min="7414" max="7414" width="14.5703125" customWidth="1"/>
    <col min="7415" max="7415" width="14.140625" customWidth="1"/>
    <col min="7416" max="7416" width="20.28515625" customWidth="1"/>
    <col min="7417" max="7417" width="24.5703125" customWidth="1"/>
    <col min="7418" max="7418" width="13" customWidth="1"/>
    <col min="7419" max="7419" width="0.7109375" customWidth="1"/>
    <col min="7420" max="7420" width="14.5703125" customWidth="1"/>
    <col min="7421" max="7421" width="14.140625" customWidth="1"/>
    <col min="7422" max="7422" width="14.7109375" customWidth="1"/>
    <col min="7423" max="7423" width="15.28515625" customWidth="1"/>
    <col min="7424" max="7424" width="13.140625" customWidth="1"/>
    <col min="7425" max="7425" width="0.7109375" customWidth="1"/>
    <col min="7426" max="7426" width="10.85546875" customWidth="1"/>
    <col min="7427" max="7428" width="10.7109375" customWidth="1"/>
    <col min="7429" max="7429" width="11.42578125" customWidth="1"/>
    <col min="7430" max="7430" width="13.85546875" customWidth="1"/>
    <col min="7431" max="7431" width="10.140625" bestFit="1" customWidth="1"/>
    <col min="7663" max="7663" width="38.140625" bestFit="1" customWidth="1"/>
    <col min="7664" max="7664" width="17.85546875" customWidth="1"/>
    <col min="7665" max="7665" width="17" customWidth="1"/>
    <col min="7666" max="7666" width="15.85546875" customWidth="1"/>
    <col min="7667" max="7667" width="15.28515625" customWidth="1"/>
    <col min="7668" max="7668" width="14" customWidth="1"/>
    <col min="7669" max="7669" width="0.7109375" customWidth="1"/>
    <col min="7670" max="7670" width="14.5703125" customWidth="1"/>
    <col min="7671" max="7671" width="14.140625" customWidth="1"/>
    <col min="7672" max="7672" width="20.28515625" customWidth="1"/>
    <col min="7673" max="7673" width="24.5703125" customWidth="1"/>
    <col min="7674" max="7674" width="13" customWidth="1"/>
    <col min="7675" max="7675" width="0.7109375" customWidth="1"/>
    <col min="7676" max="7676" width="14.5703125" customWidth="1"/>
    <col min="7677" max="7677" width="14.140625" customWidth="1"/>
    <col min="7678" max="7678" width="14.7109375" customWidth="1"/>
    <col min="7679" max="7679" width="15.28515625" customWidth="1"/>
    <col min="7680" max="7680" width="13.140625" customWidth="1"/>
    <col min="7681" max="7681" width="0.7109375" customWidth="1"/>
    <col min="7682" max="7682" width="10.85546875" customWidth="1"/>
    <col min="7683" max="7684" width="10.7109375" customWidth="1"/>
    <col min="7685" max="7685" width="11.42578125" customWidth="1"/>
    <col min="7686" max="7686" width="13.85546875" customWidth="1"/>
    <col min="7687" max="7687" width="10.140625" bestFit="1" customWidth="1"/>
    <col min="7919" max="7919" width="38.140625" bestFit="1" customWidth="1"/>
    <col min="7920" max="7920" width="17.85546875" customWidth="1"/>
    <col min="7921" max="7921" width="17" customWidth="1"/>
    <col min="7922" max="7922" width="15.85546875" customWidth="1"/>
    <col min="7923" max="7923" width="15.28515625" customWidth="1"/>
    <col min="7924" max="7924" width="14" customWidth="1"/>
    <col min="7925" max="7925" width="0.7109375" customWidth="1"/>
    <col min="7926" max="7926" width="14.5703125" customWidth="1"/>
    <col min="7927" max="7927" width="14.140625" customWidth="1"/>
    <col min="7928" max="7928" width="20.28515625" customWidth="1"/>
    <col min="7929" max="7929" width="24.5703125" customWidth="1"/>
    <col min="7930" max="7930" width="13" customWidth="1"/>
    <col min="7931" max="7931" width="0.7109375" customWidth="1"/>
    <col min="7932" max="7932" width="14.5703125" customWidth="1"/>
    <col min="7933" max="7933" width="14.140625" customWidth="1"/>
    <col min="7934" max="7934" width="14.7109375" customWidth="1"/>
    <col min="7935" max="7935" width="15.28515625" customWidth="1"/>
    <col min="7936" max="7936" width="13.140625" customWidth="1"/>
    <col min="7937" max="7937" width="0.7109375" customWidth="1"/>
    <col min="7938" max="7938" width="10.85546875" customWidth="1"/>
    <col min="7939" max="7940" width="10.7109375" customWidth="1"/>
    <col min="7941" max="7941" width="11.42578125" customWidth="1"/>
    <col min="7942" max="7942" width="13.85546875" customWidth="1"/>
    <col min="7943" max="7943" width="10.140625" bestFit="1" customWidth="1"/>
    <col min="8175" max="8175" width="38.140625" bestFit="1" customWidth="1"/>
    <col min="8176" max="8176" width="17.85546875" customWidth="1"/>
    <col min="8177" max="8177" width="17" customWidth="1"/>
    <col min="8178" max="8178" width="15.85546875" customWidth="1"/>
    <col min="8179" max="8179" width="15.28515625" customWidth="1"/>
    <col min="8180" max="8180" width="14" customWidth="1"/>
    <col min="8181" max="8181" width="0.7109375" customWidth="1"/>
    <col min="8182" max="8182" width="14.5703125" customWidth="1"/>
    <col min="8183" max="8183" width="14.140625" customWidth="1"/>
    <col min="8184" max="8184" width="20.28515625" customWidth="1"/>
    <col min="8185" max="8185" width="24.5703125" customWidth="1"/>
    <col min="8186" max="8186" width="13" customWidth="1"/>
    <col min="8187" max="8187" width="0.7109375" customWidth="1"/>
    <col min="8188" max="8188" width="14.5703125" customWidth="1"/>
    <col min="8189" max="8189" width="14.140625" customWidth="1"/>
    <col min="8190" max="8190" width="14.7109375" customWidth="1"/>
    <col min="8191" max="8191" width="15.28515625" customWidth="1"/>
    <col min="8192" max="8192" width="13.140625" customWidth="1"/>
    <col min="8193" max="8193" width="0.7109375" customWidth="1"/>
    <col min="8194" max="8194" width="10.85546875" customWidth="1"/>
    <col min="8195" max="8196" width="10.7109375" customWidth="1"/>
    <col min="8197" max="8197" width="11.42578125" customWidth="1"/>
    <col min="8198" max="8198" width="13.85546875" customWidth="1"/>
    <col min="8199" max="8199" width="10.140625" bestFit="1" customWidth="1"/>
    <col min="8431" max="8431" width="38.140625" bestFit="1" customWidth="1"/>
    <col min="8432" max="8432" width="17.85546875" customWidth="1"/>
    <col min="8433" max="8433" width="17" customWidth="1"/>
    <col min="8434" max="8434" width="15.85546875" customWidth="1"/>
    <col min="8435" max="8435" width="15.28515625" customWidth="1"/>
    <col min="8436" max="8436" width="14" customWidth="1"/>
    <col min="8437" max="8437" width="0.7109375" customWidth="1"/>
    <col min="8438" max="8438" width="14.5703125" customWidth="1"/>
    <col min="8439" max="8439" width="14.140625" customWidth="1"/>
    <col min="8440" max="8440" width="20.28515625" customWidth="1"/>
    <col min="8441" max="8441" width="24.5703125" customWidth="1"/>
    <col min="8442" max="8442" width="13" customWidth="1"/>
    <col min="8443" max="8443" width="0.7109375" customWidth="1"/>
    <col min="8444" max="8444" width="14.5703125" customWidth="1"/>
    <col min="8445" max="8445" width="14.140625" customWidth="1"/>
    <col min="8446" max="8446" width="14.7109375" customWidth="1"/>
    <col min="8447" max="8447" width="15.28515625" customWidth="1"/>
    <col min="8448" max="8448" width="13.140625" customWidth="1"/>
    <col min="8449" max="8449" width="0.7109375" customWidth="1"/>
    <col min="8450" max="8450" width="10.85546875" customWidth="1"/>
    <col min="8451" max="8452" width="10.7109375" customWidth="1"/>
    <col min="8453" max="8453" width="11.42578125" customWidth="1"/>
    <col min="8454" max="8454" width="13.85546875" customWidth="1"/>
    <col min="8455" max="8455" width="10.140625" bestFit="1" customWidth="1"/>
    <col min="8687" max="8687" width="38.140625" bestFit="1" customWidth="1"/>
    <col min="8688" max="8688" width="17.85546875" customWidth="1"/>
    <col min="8689" max="8689" width="17" customWidth="1"/>
    <col min="8690" max="8690" width="15.85546875" customWidth="1"/>
    <col min="8691" max="8691" width="15.28515625" customWidth="1"/>
    <col min="8692" max="8692" width="14" customWidth="1"/>
    <col min="8693" max="8693" width="0.7109375" customWidth="1"/>
    <col min="8694" max="8694" width="14.5703125" customWidth="1"/>
    <col min="8695" max="8695" width="14.140625" customWidth="1"/>
    <col min="8696" max="8696" width="20.28515625" customWidth="1"/>
    <col min="8697" max="8697" width="24.5703125" customWidth="1"/>
    <col min="8698" max="8698" width="13" customWidth="1"/>
    <col min="8699" max="8699" width="0.7109375" customWidth="1"/>
    <col min="8700" max="8700" width="14.5703125" customWidth="1"/>
    <col min="8701" max="8701" width="14.140625" customWidth="1"/>
    <col min="8702" max="8702" width="14.7109375" customWidth="1"/>
    <col min="8703" max="8703" width="15.28515625" customWidth="1"/>
    <col min="8704" max="8704" width="13.140625" customWidth="1"/>
    <col min="8705" max="8705" width="0.7109375" customWidth="1"/>
    <col min="8706" max="8706" width="10.85546875" customWidth="1"/>
    <col min="8707" max="8708" width="10.7109375" customWidth="1"/>
    <col min="8709" max="8709" width="11.42578125" customWidth="1"/>
    <col min="8710" max="8710" width="13.85546875" customWidth="1"/>
    <col min="8711" max="8711" width="10.140625" bestFit="1" customWidth="1"/>
    <col min="8943" max="8943" width="38.140625" bestFit="1" customWidth="1"/>
    <col min="8944" max="8944" width="17.85546875" customWidth="1"/>
    <col min="8945" max="8945" width="17" customWidth="1"/>
    <col min="8946" max="8946" width="15.85546875" customWidth="1"/>
    <col min="8947" max="8947" width="15.28515625" customWidth="1"/>
    <col min="8948" max="8948" width="14" customWidth="1"/>
    <col min="8949" max="8949" width="0.7109375" customWidth="1"/>
    <col min="8950" max="8950" width="14.5703125" customWidth="1"/>
    <col min="8951" max="8951" width="14.140625" customWidth="1"/>
    <col min="8952" max="8952" width="20.28515625" customWidth="1"/>
    <col min="8953" max="8953" width="24.5703125" customWidth="1"/>
    <col min="8954" max="8954" width="13" customWidth="1"/>
    <col min="8955" max="8955" width="0.7109375" customWidth="1"/>
    <col min="8956" max="8956" width="14.5703125" customWidth="1"/>
    <col min="8957" max="8957" width="14.140625" customWidth="1"/>
    <col min="8958" max="8958" width="14.7109375" customWidth="1"/>
    <col min="8959" max="8959" width="15.28515625" customWidth="1"/>
    <col min="8960" max="8960" width="13.140625" customWidth="1"/>
    <col min="8961" max="8961" width="0.7109375" customWidth="1"/>
    <col min="8962" max="8962" width="10.85546875" customWidth="1"/>
    <col min="8963" max="8964" width="10.7109375" customWidth="1"/>
    <col min="8965" max="8965" width="11.42578125" customWidth="1"/>
    <col min="8966" max="8966" width="13.85546875" customWidth="1"/>
    <col min="8967" max="8967" width="10.140625" bestFit="1" customWidth="1"/>
    <col min="9199" max="9199" width="38.140625" bestFit="1" customWidth="1"/>
    <col min="9200" max="9200" width="17.85546875" customWidth="1"/>
    <col min="9201" max="9201" width="17" customWidth="1"/>
    <col min="9202" max="9202" width="15.85546875" customWidth="1"/>
    <col min="9203" max="9203" width="15.28515625" customWidth="1"/>
    <col min="9204" max="9204" width="14" customWidth="1"/>
    <col min="9205" max="9205" width="0.7109375" customWidth="1"/>
    <col min="9206" max="9206" width="14.5703125" customWidth="1"/>
    <col min="9207" max="9207" width="14.140625" customWidth="1"/>
    <col min="9208" max="9208" width="20.28515625" customWidth="1"/>
    <col min="9209" max="9209" width="24.5703125" customWidth="1"/>
    <col min="9210" max="9210" width="13" customWidth="1"/>
    <col min="9211" max="9211" width="0.7109375" customWidth="1"/>
    <col min="9212" max="9212" width="14.5703125" customWidth="1"/>
    <col min="9213" max="9213" width="14.140625" customWidth="1"/>
    <col min="9214" max="9214" width="14.7109375" customWidth="1"/>
    <col min="9215" max="9215" width="15.28515625" customWidth="1"/>
    <col min="9216" max="9216" width="13.140625" customWidth="1"/>
    <col min="9217" max="9217" width="0.7109375" customWidth="1"/>
    <col min="9218" max="9218" width="10.85546875" customWidth="1"/>
    <col min="9219" max="9220" width="10.7109375" customWidth="1"/>
    <col min="9221" max="9221" width="11.42578125" customWidth="1"/>
    <col min="9222" max="9222" width="13.85546875" customWidth="1"/>
    <col min="9223" max="9223" width="10.140625" bestFit="1" customWidth="1"/>
    <col min="9455" max="9455" width="38.140625" bestFit="1" customWidth="1"/>
    <col min="9456" max="9456" width="17.85546875" customWidth="1"/>
    <col min="9457" max="9457" width="17" customWidth="1"/>
    <col min="9458" max="9458" width="15.85546875" customWidth="1"/>
    <col min="9459" max="9459" width="15.28515625" customWidth="1"/>
    <col min="9460" max="9460" width="14" customWidth="1"/>
    <col min="9461" max="9461" width="0.7109375" customWidth="1"/>
    <col min="9462" max="9462" width="14.5703125" customWidth="1"/>
    <col min="9463" max="9463" width="14.140625" customWidth="1"/>
    <col min="9464" max="9464" width="20.28515625" customWidth="1"/>
    <col min="9465" max="9465" width="24.5703125" customWidth="1"/>
    <col min="9466" max="9466" width="13" customWidth="1"/>
    <col min="9467" max="9467" width="0.7109375" customWidth="1"/>
    <col min="9468" max="9468" width="14.5703125" customWidth="1"/>
    <col min="9469" max="9469" width="14.140625" customWidth="1"/>
    <col min="9470" max="9470" width="14.7109375" customWidth="1"/>
    <col min="9471" max="9471" width="15.28515625" customWidth="1"/>
    <col min="9472" max="9472" width="13.140625" customWidth="1"/>
    <col min="9473" max="9473" width="0.7109375" customWidth="1"/>
    <col min="9474" max="9474" width="10.85546875" customWidth="1"/>
    <col min="9475" max="9476" width="10.7109375" customWidth="1"/>
    <col min="9477" max="9477" width="11.42578125" customWidth="1"/>
    <col min="9478" max="9478" width="13.85546875" customWidth="1"/>
    <col min="9479" max="9479" width="10.140625" bestFit="1" customWidth="1"/>
    <col min="9711" max="9711" width="38.140625" bestFit="1" customWidth="1"/>
    <col min="9712" max="9712" width="17.85546875" customWidth="1"/>
    <col min="9713" max="9713" width="17" customWidth="1"/>
    <col min="9714" max="9714" width="15.85546875" customWidth="1"/>
    <col min="9715" max="9715" width="15.28515625" customWidth="1"/>
    <col min="9716" max="9716" width="14" customWidth="1"/>
    <col min="9717" max="9717" width="0.7109375" customWidth="1"/>
    <col min="9718" max="9718" width="14.5703125" customWidth="1"/>
    <col min="9719" max="9719" width="14.140625" customWidth="1"/>
    <col min="9720" max="9720" width="20.28515625" customWidth="1"/>
    <col min="9721" max="9721" width="24.5703125" customWidth="1"/>
    <col min="9722" max="9722" width="13" customWidth="1"/>
    <col min="9723" max="9723" width="0.7109375" customWidth="1"/>
    <col min="9724" max="9724" width="14.5703125" customWidth="1"/>
    <col min="9725" max="9725" width="14.140625" customWidth="1"/>
    <col min="9726" max="9726" width="14.7109375" customWidth="1"/>
    <col min="9727" max="9727" width="15.28515625" customWidth="1"/>
    <col min="9728" max="9728" width="13.140625" customWidth="1"/>
    <col min="9729" max="9729" width="0.7109375" customWidth="1"/>
    <col min="9730" max="9730" width="10.85546875" customWidth="1"/>
    <col min="9731" max="9732" width="10.7109375" customWidth="1"/>
    <col min="9733" max="9733" width="11.42578125" customWidth="1"/>
    <col min="9734" max="9734" width="13.85546875" customWidth="1"/>
    <col min="9735" max="9735" width="10.140625" bestFit="1" customWidth="1"/>
    <col min="9967" max="9967" width="38.140625" bestFit="1" customWidth="1"/>
    <col min="9968" max="9968" width="17.85546875" customWidth="1"/>
    <col min="9969" max="9969" width="17" customWidth="1"/>
    <col min="9970" max="9970" width="15.85546875" customWidth="1"/>
    <col min="9971" max="9971" width="15.28515625" customWidth="1"/>
    <col min="9972" max="9972" width="14" customWidth="1"/>
    <col min="9973" max="9973" width="0.7109375" customWidth="1"/>
    <col min="9974" max="9974" width="14.5703125" customWidth="1"/>
    <col min="9975" max="9975" width="14.140625" customWidth="1"/>
    <col min="9976" max="9976" width="20.28515625" customWidth="1"/>
    <col min="9977" max="9977" width="24.5703125" customWidth="1"/>
    <col min="9978" max="9978" width="13" customWidth="1"/>
    <col min="9979" max="9979" width="0.7109375" customWidth="1"/>
    <col min="9980" max="9980" width="14.5703125" customWidth="1"/>
    <col min="9981" max="9981" width="14.140625" customWidth="1"/>
    <col min="9982" max="9982" width="14.7109375" customWidth="1"/>
    <col min="9983" max="9983" width="15.28515625" customWidth="1"/>
    <col min="9984" max="9984" width="13.140625" customWidth="1"/>
    <col min="9985" max="9985" width="0.7109375" customWidth="1"/>
    <col min="9986" max="9986" width="10.85546875" customWidth="1"/>
    <col min="9987" max="9988" width="10.7109375" customWidth="1"/>
    <col min="9989" max="9989" width="11.42578125" customWidth="1"/>
    <col min="9990" max="9990" width="13.85546875" customWidth="1"/>
    <col min="9991" max="9991" width="10.140625" bestFit="1" customWidth="1"/>
    <col min="10223" max="10223" width="38.140625" bestFit="1" customWidth="1"/>
    <col min="10224" max="10224" width="17.85546875" customWidth="1"/>
    <col min="10225" max="10225" width="17" customWidth="1"/>
    <col min="10226" max="10226" width="15.85546875" customWidth="1"/>
    <col min="10227" max="10227" width="15.28515625" customWidth="1"/>
    <col min="10228" max="10228" width="14" customWidth="1"/>
    <col min="10229" max="10229" width="0.7109375" customWidth="1"/>
    <col min="10230" max="10230" width="14.5703125" customWidth="1"/>
    <col min="10231" max="10231" width="14.140625" customWidth="1"/>
    <col min="10232" max="10232" width="20.28515625" customWidth="1"/>
    <col min="10233" max="10233" width="24.5703125" customWidth="1"/>
    <col min="10234" max="10234" width="13" customWidth="1"/>
    <col min="10235" max="10235" width="0.7109375" customWidth="1"/>
    <col min="10236" max="10236" width="14.5703125" customWidth="1"/>
    <col min="10237" max="10237" width="14.140625" customWidth="1"/>
    <col min="10238" max="10238" width="14.7109375" customWidth="1"/>
    <col min="10239" max="10239" width="15.28515625" customWidth="1"/>
    <col min="10240" max="10240" width="13.140625" customWidth="1"/>
    <col min="10241" max="10241" width="0.7109375" customWidth="1"/>
    <col min="10242" max="10242" width="10.85546875" customWidth="1"/>
    <col min="10243" max="10244" width="10.7109375" customWidth="1"/>
    <col min="10245" max="10245" width="11.42578125" customWidth="1"/>
    <col min="10246" max="10246" width="13.85546875" customWidth="1"/>
    <col min="10247" max="10247" width="10.140625" bestFit="1" customWidth="1"/>
    <col min="10479" max="10479" width="38.140625" bestFit="1" customWidth="1"/>
    <col min="10480" max="10480" width="17.85546875" customWidth="1"/>
    <col min="10481" max="10481" width="17" customWidth="1"/>
    <col min="10482" max="10482" width="15.85546875" customWidth="1"/>
    <col min="10483" max="10483" width="15.28515625" customWidth="1"/>
    <col min="10484" max="10484" width="14" customWidth="1"/>
    <col min="10485" max="10485" width="0.7109375" customWidth="1"/>
    <col min="10486" max="10486" width="14.5703125" customWidth="1"/>
    <col min="10487" max="10487" width="14.140625" customWidth="1"/>
    <col min="10488" max="10488" width="20.28515625" customWidth="1"/>
    <col min="10489" max="10489" width="24.5703125" customWidth="1"/>
    <col min="10490" max="10490" width="13" customWidth="1"/>
    <col min="10491" max="10491" width="0.7109375" customWidth="1"/>
    <col min="10492" max="10492" width="14.5703125" customWidth="1"/>
    <col min="10493" max="10493" width="14.140625" customWidth="1"/>
    <col min="10494" max="10494" width="14.7109375" customWidth="1"/>
    <col min="10495" max="10495" width="15.28515625" customWidth="1"/>
    <col min="10496" max="10496" width="13.140625" customWidth="1"/>
    <col min="10497" max="10497" width="0.7109375" customWidth="1"/>
    <col min="10498" max="10498" width="10.85546875" customWidth="1"/>
    <col min="10499" max="10500" width="10.7109375" customWidth="1"/>
    <col min="10501" max="10501" width="11.42578125" customWidth="1"/>
    <col min="10502" max="10502" width="13.85546875" customWidth="1"/>
    <col min="10503" max="10503" width="10.140625" bestFit="1" customWidth="1"/>
    <col min="10735" max="10735" width="38.140625" bestFit="1" customWidth="1"/>
    <col min="10736" max="10736" width="17.85546875" customWidth="1"/>
    <col min="10737" max="10737" width="17" customWidth="1"/>
    <col min="10738" max="10738" width="15.85546875" customWidth="1"/>
    <col min="10739" max="10739" width="15.28515625" customWidth="1"/>
    <col min="10740" max="10740" width="14" customWidth="1"/>
    <col min="10741" max="10741" width="0.7109375" customWidth="1"/>
    <col min="10742" max="10742" width="14.5703125" customWidth="1"/>
    <col min="10743" max="10743" width="14.140625" customWidth="1"/>
    <col min="10744" max="10744" width="20.28515625" customWidth="1"/>
    <col min="10745" max="10745" width="24.5703125" customWidth="1"/>
    <col min="10746" max="10746" width="13" customWidth="1"/>
    <col min="10747" max="10747" width="0.7109375" customWidth="1"/>
    <col min="10748" max="10748" width="14.5703125" customWidth="1"/>
    <col min="10749" max="10749" width="14.140625" customWidth="1"/>
    <col min="10750" max="10750" width="14.7109375" customWidth="1"/>
    <col min="10751" max="10751" width="15.28515625" customWidth="1"/>
    <col min="10752" max="10752" width="13.140625" customWidth="1"/>
    <col min="10753" max="10753" width="0.7109375" customWidth="1"/>
    <col min="10754" max="10754" width="10.85546875" customWidth="1"/>
    <col min="10755" max="10756" width="10.7109375" customWidth="1"/>
    <col min="10757" max="10757" width="11.42578125" customWidth="1"/>
    <col min="10758" max="10758" width="13.85546875" customWidth="1"/>
    <col min="10759" max="10759" width="10.140625" bestFit="1" customWidth="1"/>
    <col min="10991" max="10991" width="38.140625" bestFit="1" customWidth="1"/>
    <col min="10992" max="10992" width="17.85546875" customWidth="1"/>
    <col min="10993" max="10993" width="17" customWidth="1"/>
    <col min="10994" max="10994" width="15.85546875" customWidth="1"/>
    <col min="10995" max="10995" width="15.28515625" customWidth="1"/>
    <col min="10996" max="10996" width="14" customWidth="1"/>
    <col min="10997" max="10997" width="0.7109375" customWidth="1"/>
    <col min="10998" max="10998" width="14.5703125" customWidth="1"/>
    <col min="10999" max="10999" width="14.140625" customWidth="1"/>
    <col min="11000" max="11000" width="20.28515625" customWidth="1"/>
    <col min="11001" max="11001" width="24.5703125" customWidth="1"/>
    <col min="11002" max="11002" width="13" customWidth="1"/>
    <col min="11003" max="11003" width="0.7109375" customWidth="1"/>
    <col min="11004" max="11004" width="14.5703125" customWidth="1"/>
    <col min="11005" max="11005" width="14.140625" customWidth="1"/>
    <col min="11006" max="11006" width="14.7109375" customWidth="1"/>
    <col min="11007" max="11007" width="15.28515625" customWidth="1"/>
    <col min="11008" max="11008" width="13.140625" customWidth="1"/>
    <col min="11009" max="11009" width="0.7109375" customWidth="1"/>
    <col min="11010" max="11010" width="10.85546875" customWidth="1"/>
    <col min="11011" max="11012" width="10.7109375" customWidth="1"/>
    <col min="11013" max="11013" width="11.42578125" customWidth="1"/>
    <col min="11014" max="11014" width="13.85546875" customWidth="1"/>
    <col min="11015" max="11015" width="10.140625" bestFit="1" customWidth="1"/>
    <col min="11247" max="11247" width="38.140625" bestFit="1" customWidth="1"/>
    <col min="11248" max="11248" width="17.85546875" customWidth="1"/>
    <col min="11249" max="11249" width="17" customWidth="1"/>
    <col min="11250" max="11250" width="15.85546875" customWidth="1"/>
    <col min="11251" max="11251" width="15.28515625" customWidth="1"/>
    <col min="11252" max="11252" width="14" customWidth="1"/>
    <col min="11253" max="11253" width="0.7109375" customWidth="1"/>
    <col min="11254" max="11254" width="14.5703125" customWidth="1"/>
    <col min="11255" max="11255" width="14.140625" customWidth="1"/>
    <col min="11256" max="11256" width="20.28515625" customWidth="1"/>
    <col min="11257" max="11257" width="24.5703125" customWidth="1"/>
    <col min="11258" max="11258" width="13" customWidth="1"/>
    <col min="11259" max="11259" width="0.7109375" customWidth="1"/>
    <col min="11260" max="11260" width="14.5703125" customWidth="1"/>
    <col min="11261" max="11261" width="14.140625" customWidth="1"/>
    <col min="11262" max="11262" width="14.7109375" customWidth="1"/>
    <col min="11263" max="11263" width="15.28515625" customWidth="1"/>
    <col min="11264" max="11264" width="13.140625" customWidth="1"/>
    <col min="11265" max="11265" width="0.7109375" customWidth="1"/>
    <col min="11266" max="11266" width="10.85546875" customWidth="1"/>
    <col min="11267" max="11268" width="10.7109375" customWidth="1"/>
    <col min="11269" max="11269" width="11.42578125" customWidth="1"/>
    <col min="11270" max="11270" width="13.85546875" customWidth="1"/>
    <col min="11271" max="11271" width="10.140625" bestFit="1" customWidth="1"/>
    <col min="11503" max="11503" width="38.140625" bestFit="1" customWidth="1"/>
    <col min="11504" max="11504" width="17.85546875" customWidth="1"/>
    <col min="11505" max="11505" width="17" customWidth="1"/>
    <col min="11506" max="11506" width="15.85546875" customWidth="1"/>
    <col min="11507" max="11507" width="15.28515625" customWidth="1"/>
    <col min="11508" max="11508" width="14" customWidth="1"/>
    <col min="11509" max="11509" width="0.7109375" customWidth="1"/>
    <col min="11510" max="11510" width="14.5703125" customWidth="1"/>
    <col min="11511" max="11511" width="14.140625" customWidth="1"/>
    <col min="11512" max="11512" width="20.28515625" customWidth="1"/>
    <col min="11513" max="11513" width="24.5703125" customWidth="1"/>
    <col min="11514" max="11514" width="13" customWidth="1"/>
    <col min="11515" max="11515" width="0.7109375" customWidth="1"/>
    <col min="11516" max="11516" width="14.5703125" customWidth="1"/>
    <col min="11517" max="11517" width="14.140625" customWidth="1"/>
    <col min="11518" max="11518" width="14.7109375" customWidth="1"/>
    <col min="11519" max="11519" width="15.28515625" customWidth="1"/>
    <col min="11520" max="11520" width="13.140625" customWidth="1"/>
    <col min="11521" max="11521" width="0.7109375" customWidth="1"/>
    <col min="11522" max="11522" width="10.85546875" customWidth="1"/>
    <col min="11523" max="11524" width="10.7109375" customWidth="1"/>
    <col min="11525" max="11525" width="11.42578125" customWidth="1"/>
    <col min="11526" max="11526" width="13.85546875" customWidth="1"/>
    <col min="11527" max="11527" width="10.140625" bestFit="1" customWidth="1"/>
    <col min="11759" max="11759" width="38.140625" bestFit="1" customWidth="1"/>
    <col min="11760" max="11760" width="17.85546875" customWidth="1"/>
    <col min="11761" max="11761" width="17" customWidth="1"/>
    <col min="11762" max="11762" width="15.85546875" customWidth="1"/>
    <col min="11763" max="11763" width="15.28515625" customWidth="1"/>
    <col min="11764" max="11764" width="14" customWidth="1"/>
    <col min="11765" max="11765" width="0.7109375" customWidth="1"/>
    <col min="11766" max="11766" width="14.5703125" customWidth="1"/>
    <col min="11767" max="11767" width="14.140625" customWidth="1"/>
    <col min="11768" max="11768" width="20.28515625" customWidth="1"/>
    <col min="11769" max="11769" width="24.5703125" customWidth="1"/>
    <col min="11770" max="11770" width="13" customWidth="1"/>
    <col min="11771" max="11771" width="0.7109375" customWidth="1"/>
    <col min="11772" max="11772" width="14.5703125" customWidth="1"/>
    <col min="11773" max="11773" width="14.140625" customWidth="1"/>
    <col min="11774" max="11774" width="14.7109375" customWidth="1"/>
    <col min="11775" max="11775" width="15.28515625" customWidth="1"/>
    <col min="11776" max="11776" width="13.140625" customWidth="1"/>
    <col min="11777" max="11777" width="0.7109375" customWidth="1"/>
    <col min="11778" max="11778" width="10.85546875" customWidth="1"/>
    <col min="11779" max="11780" width="10.7109375" customWidth="1"/>
    <col min="11781" max="11781" width="11.42578125" customWidth="1"/>
    <col min="11782" max="11782" width="13.85546875" customWidth="1"/>
    <col min="11783" max="11783" width="10.140625" bestFit="1" customWidth="1"/>
    <col min="12015" max="12015" width="38.140625" bestFit="1" customWidth="1"/>
    <col min="12016" max="12016" width="17.85546875" customWidth="1"/>
    <col min="12017" max="12017" width="17" customWidth="1"/>
    <col min="12018" max="12018" width="15.85546875" customWidth="1"/>
    <col min="12019" max="12019" width="15.28515625" customWidth="1"/>
    <col min="12020" max="12020" width="14" customWidth="1"/>
    <col min="12021" max="12021" width="0.7109375" customWidth="1"/>
    <col min="12022" max="12022" width="14.5703125" customWidth="1"/>
    <col min="12023" max="12023" width="14.140625" customWidth="1"/>
    <col min="12024" max="12024" width="20.28515625" customWidth="1"/>
    <col min="12025" max="12025" width="24.5703125" customWidth="1"/>
    <col min="12026" max="12026" width="13" customWidth="1"/>
    <col min="12027" max="12027" width="0.7109375" customWidth="1"/>
    <col min="12028" max="12028" width="14.5703125" customWidth="1"/>
    <col min="12029" max="12029" width="14.140625" customWidth="1"/>
    <col min="12030" max="12030" width="14.7109375" customWidth="1"/>
    <col min="12031" max="12031" width="15.28515625" customWidth="1"/>
    <col min="12032" max="12032" width="13.140625" customWidth="1"/>
    <col min="12033" max="12033" width="0.7109375" customWidth="1"/>
    <col min="12034" max="12034" width="10.85546875" customWidth="1"/>
    <col min="12035" max="12036" width="10.7109375" customWidth="1"/>
    <col min="12037" max="12037" width="11.42578125" customWidth="1"/>
    <col min="12038" max="12038" width="13.85546875" customWidth="1"/>
    <col min="12039" max="12039" width="10.140625" bestFit="1" customWidth="1"/>
    <col min="12271" max="12271" width="38.140625" bestFit="1" customWidth="1"/>
    <col min="12272" max="12272" width="17.85546875" customWidth="1"/>
    <col min="12273" max="12273" width="17" customWidth="1"/>
    <col min="12274" max="12274" width="15.85546875" customWidth="1"/>
    <col min="12275" max="12275" width="15.28515625" customWidth="1"/>
    <col min="12276" max="12276" width="14" customWidth="1"/>
    <col min="12277" max="12277" width="0.7109375" customWidth="1"/>
    <col min="12278" max="12278" width="14.5703125" customWidth="1"/>
    <col min="12279" max="12279" width="14.140625" customWidth="1"/>
    <col min="12280" max="12280" width="20.28515625" customWidth="1"/>
    <col min="12281" max="12281" width="24.5703125" customWidth="1"/>
    <col min="12282" max="12282" width="13" customWidth="1"/>
    <col min="12283" max="12283" width="0.7109375" customWidth="1"/>
    <col min="12284" max="12284" width="14.5703125" customWidth="1"/>
    <col min="12285" max="12285" width="14.140625" customWidth="1"/>
    <col min="12286" max="12286" width="14.7109375" customWidth="1"/>
    <col min="12287" max="12287" width="15.28515625" customWidth="1"/>
    <col min="12288" max="12288" width="13.140625" customWidth="1"/>
    <col min="12289" max="12289" width="0.7109375" customWidth="1"/>
    <col min="12290" max="12290" width="10.85546875" customWidth="1"/>
    <col min="12291" max="12292" width="10.7109375" customWidth="1"/>
    <col min="12293" max="12293" width="11.42578125" customWidth="1"/>
    <col min="12294" max="12294" width="13.85546875" customWidth="1"/>
    <col min="12295" max="12295" width="10.140625" bestFit="1" customWidth="1"/>
    <col min="12527" max="12527" width="38.140625" bestFit="1" customWidth="1"/>
    <col min="12528" max="12528" width="17.85546875" customWidth="1"/>
    <col min="12529" max="12529" width="17" customWidth="1"/>
    <col min="12530" max="12530" width="15.85546875" customWidth="1"/>
    <col min="12531" max="12531" width="15.28515625" customWidth="1"/>
    <col min="12532" max="12532" width="14" customWidth="1"/>
    <col min="12533" max="12533" width="0.7109375" customWidth="1"/>
    <col min="12534" max="12534" width="14.5703125" customWidth="1"/>
    <col min="12535" max="12535" width="14.140625" customWidth="1"/>
    <col min="12536" max="12536" width="20.28515625" customWidth="1"/>
    <col min="12537" max="12537" width="24.5703125" customWidth="1"/>
    <col min="12538" max="12538" width="13" customWidth="1"/>
    <col min="12539" max="12539" width="0.7109375" customWidth="1"/>
    <col min="12540" max="12540" width="14.5703125" customWidth="1"/>
    <col min="12541" max="12541" width="14.140625" customWidth="1"/>
    <col min="12542" max="12542" width="14.7109375" customWidth="1"/>
    <col min="12543" max="12543" width="15.28515625" customWidth="1"/>
    <col min="12544" max="12544" width="13.140625" customWidth="1"/>
    <col min="12545" max="12545" width="0.7109375" customWidth="1"/>
    <col min="12546" max="12546" width="10.85546875" customWidth="1"/>
    <col min="12547" max="12548" width="10.7109375" customWidth="1"/>
    <col min="12549" max="12549" width="11.42578125" customWidth="1"/>
    <col min="12550" max="12550" width="13.85546875" customWidth="1"/>
    <col min="12551" max="12551" width="10.140625" bestFit="1" customWidth="1"/>
    <col min="12783" max="12783" width="38.140625" bestFit="1" customWidth="1"/>
    <col min="12784" max="12784" width="17.85546875" customWidth="1"/>
    <col min="12785" max="12785" width="17" customWidth="1"/>
    <col min="12786" max="12786" width="15.85546875" customWidth="1"/>
    <col min="12787" max="12787" width="15.28515625" customWidth="1"/>
    <col min="12788" max="12788" width="14" customWidth="1"/>
    <col min="12789" max="12789" width="0.7109375" customWidth="1"/>
    <col min="12790" max="12790" width="14.5703125" customWidth="1"/>
    <col min="12791" max="12791" width="14.140625" customWidth="1"/>
    <col min="12792" max="12792" width="20.28515625" customWidth="1"/>
    <col min="12793" max="12793" width="24.5703125" customWidth="1"/>
    <col min="12794" max="12794" width="13" customWidth="1"/>
    <col min="12795" max="12795" width="0.7109375" customWidth="1"/>
    <col min="12796" max="12796" width="14.5703125" customWidth="1"/>
    <col min="12797" max="12797" width="14.140625" customWidth="1"/>
    <col min="12798" max="12798" width="14.7109375" customWidth="1"/>
    <col min="12799" max="12799" width="15.28515625" customWidth="1"/>
    <col min="12800" max="12800" width="13.140625" customWidth="1"/>
    <col min="12801" max="12801" width="0.7109375" customWidth="1"/>
    <col min="12802" max="12802" width="10.85546875" customWidth="1"/>
    <col min="12803" max="12804" width="10.7109375" customWidth="1"/>
    <col min="12805" max="12805" width="11.42578125" customWidth="1"/>
    <col min="12806" max="12806" width="13.85546875" customWidth="1"/>
    <col min="12807" max="12807" width="10.140625" bestFit="1" customWidth="1"/>
    <col min="13039" max="13039" width="38.140625" bestFit="1" customWidth="1"/>
    <col min="13040" max="13040" width="17.85546875" customWidth="1"/>
    <col min="13041" max="13041" width="17" customWidth="1"/>
    <col min="13042" max="13042" width="15.85546875" customWidth="1"/>
    <col min="13043" max="13043" width="15.28515625" customWidth="1"/>
    <col min="13044" max="13044" width="14" customWidth="1"/>
    <col min="13045" max="13045" width="0.7109375" customWidth="1"/>
    <col min="13046" max="13046" width="14.5703125" customWidth="1"/>
    <col min="13047" max="13047" width="14.140625" customWidth="1"/>
    <col min="13048" max="13048" width="20.28515625" customWidth="1"/>
    <col min="13049" max="13049" width="24.5703125" customWidth="1"/>
    <col min="13050" max="13050" width="13" customWidth="1"/>
    <col min="13051" max="13051" width="0.7109375" customWidth="1"/>
    <col min="13052" max="13052" width="14.5703125" customWidth="1"/>
    <col min="13053" max="13053" width="14.140625" customWidth="1"/>
    <col min="13054" max="13054" width="14.7109375" customWidth="1"/>
    <col min="13055" max="13055" width="15.28515625" customWidth="1"/>
    <col min="13056" max="13056" width="13.140625" customWidth="1"/>
    <col min="13057" max="13057" width="0.7109375" customWidth="1"/>
    <col min="13058" max="13058" width="10.85546875" customWidth="1"/>
    <col min="13059" max="13060" width="10.7109375" customWidth="1"/>
    <col min="13061" max="13061" width="11.42578125" customWidth="1"/>
    <col min="13062" max="13062" width="13.85546875" customWidth="1"/>
    <col min="13063" max="13063" width="10.140625" bestFit="1" customWidth="1"/>
    <col min="13295" max="13295" width="38.140625" bestFit="1" customWidth="1"/>
    <col min="13296" max="13296" width="17.85546875" customWidth="1"/>
    <col min="13297" max="13297" width="17" customWidth="1"/>
    <col min="13298" max="13298" width="15.85546875" customWidth="1"/>
    <col min="13299" max="13299" width="15.28515625" customWidth="1"/>
    <col min="13300" max="13300" width="14" customWidth="1"/>
    <col min="13301" max="13301" width="0.7109375" customWidth="1"/>
    <col min="13302" max="13302" width="14.5703125" customWidth="1"/>
    <col min="13303" max="13303" width="14.140625" customWidth="1"/>
    <col min="13304" max="13304" width="20.28515625" customWidth="1"/>
    <col min="13305" max="13305" width="24.5703125" customWidth="1"/>
    <col min="13306" max="13306" width="13" customWidth="1"/>
    <col min="13307" max="13307" width="0.7109375" customWidth="1"/>
    <col min="13308" max="13308" width="14.5703125" customWidth="1"/>
    <col min="13309" max="13309" width="14.140625" customWidth="1"/>
    <col min="13310" max="13310" width="14.7109375" customWidth="1"/>
    <col min="13311" max="13311" width="15.28515625" customWidth="1"/>
    <col min="13312" max="13312" width="13.140625" customWidth="1"/>
    <col min="13313" max="13313" width="0.7109375" customWidth="1"/>
    <col min="13314" max="13314" width="10.85546875" customWidth="1"/>
    <col min="13315" max="13316" width="10.7109375" customWidth="1"/>
    <col min="13317" max="13317" width="11.42578125" customWidth="1"/>
    <col min="13318" max="13318" width="13.85546875" customWidth="1"/>
    <col min="13319" max="13319" width="10.140625" bestFit="1" customWidth="1"/>
    <col min="13551" max="13551" width="38.140625" bestFit="1" customWidth="1"/>
    <col min="13552" max="13552" width="17.85546875" customWidth="1"/>
    <col min="13553" max="13553" width="17" customWidth="1"/>
    <col min="13554" max="13554" width="15.85546875" customWidth="1"/>
    <col min="13555" max="13555" width="15.28515625" customWidth="1"/>
    <col min="13556" max="13556" width="14" customWidth="1"/>
    <col min="13557" max="13557" width="0.7109375" customWidth="1"/>
    <col min="13558" max="13558" width="14.5703125" customWidth="1"/>
    <col min="13559" max="13559" width="14.140625" customWidth="1"/>
    <col min="13560" max="13560" width="20.28515625" customWidth="1"/>
    <col min="13561" max="13561" width="24.5703125" customWidth="1"/>
    <col min="13562" max="13562" width="13" customWidth="1"/>
    <col min="13563" max="13563" width="0.7109375" customWidth="1"/>
    <col min="13564" max="13564" width="14.5703125" customWidth="1"/>
    <col min="13565" max="13565" width="14.140625" customWidth="1"/>
    <col min="13566" max="13566" width="14.7109375" customWidth="1"/>
    <col min="13567" max="13567" width="15.28515625" customWidth="1"/>
    <col min="13568" max="13568" width="13.140625" customWidth="1"/>
    <col min="13569" max="13569" width="0.7109375" customWidth="1"/>
    <col min="13570" max="13570" width="10.85546875" customWidth="1"/>
    <col min="13571" max="13572" width="10.7109375" customWidth="1"/>
    <col min="13573" max="13573" width="11.42578125" customWidth="1"/>
    <col min="13574" max="13574" width="13.85546875" customWidth="1"/>
    <col min="13575" max="13575" width="10.140625" bestFit="1" customWidth="1"/>
    <col min="13807" max="13807" width="38.140625" bestFit="1" customWidth="1"/>
    <col min="13808" max="13808" width="17.85546875" customWidth="1"/>
    <col min="13809" max="13809" width="17" customWidth="1"/>
    <col min="13810" max="13810" width="15.85546875" customWidth="1"/>
    <col min="13811" max="13811" width="15.28515625" customWidth="1"/>
    <col min="13812" max="13812" width="14" customWidth="1"/>
    <col min="13813" max="13813" width="0.7109375" customWidth="1"/>
    <col min="13814" max="13814" width="14.5703125" customWidth="1"/>
    <col min="13815" max="13815" width="14.140625" customWidth="1"/>
    <col min="13816" max="13816" width="20.28515625" customWidth="1"/>
    <col min="13817" max="13817" width="24.5703125" customWidth="1"/>
    <col min="13818" max="13818" width="13" customWidth="1"/>
    <col min="13819" max="13819" width="0.7109375" customWidth="1"/>
    <col min="13820" max="13820" width="14.5703125" customWidth="1"/>
    <col min="13821" max="13821" width="14.140625" customWidth="1"/>
    <col min="13822" max="13822" width="14.7109375" customWidth="1"/>
    <col min="13823" max="13823" width="15.28515625" customWidth="1"/>
    <col min="13824" max="13824" width="13.140625" customWidth="1"/>
    <col min="13825" max="13825" width="0.7109375" customWidth="1"/>
    <col min="13826" max="13826" width="10.85546875" customWidth="1"/>
    <col min="13827" max="13828" width="10.7109375" customWidth="1"/>
    <col min="13829" max="13829" width="11.42578125" customWidth="1"/>
    <col min="13830" max="13830" width="13.85546875" customWidth="1"/>
    <col min="13831" max="13831" width="10.140625" bestFit="1" customWidth="1"/>
    <col min="14063" max="14063" width="38.140625" bestFit="1" customWidth="1"/>
    <col min="14064" max="14064" width="17.85546875" customWidth="1"/>
    <col min="14065" max="14065" width="17" customWidth="1"/>
    <col min="14066" max="14066" width="15.85546875" customWidth="1"/>
    <col min="14067" max="14067" width="15.28515625" customWidth="1"/>
    <col min="14068" max="14068" width="14" customWidth="1"/>
    <col min="14069" max="14069" width="0.7109375" customWidth="1"/>
    <col min="14070" max="14070" width="14.5703125" customWidth="1"/>
    <col min="14071" max="14071" width="14.140625" customWidth="1"/>
    <col min="14072" max="14072" width="20.28515625" customWidth="1"/>
    <col min="14073" max="14073" width="24.5703125" customWidth="1"/>
    <col min="14074" max="14074" width="13" customWidth="1"/>
    <col min="14075" max="14075" width="0.7109375" customWidth="1"/>
    <col min="14076" max="14076" width="14.5703125" customWidth="1"/>
    <col min="14077" max="14077" width="14.140625" customWidth="1"/>
    <col min="14078" max="14078" width="14.7109375" customWidth="1"/>
    <col min="14079" max="14079" width="15.28515625" customWidth="1"/>
    <col min="14080" max="14080" width="13.140625" customWidth="1"/>
    <col min="14081" max="14081" width="0.7109375" customWidth="1"/>
    <col min="14082" max="14082" width="10.85546875" customWidth="1"/>
    <col min="14083" max="14084" width="10.7109375" customWidth="1"/>
    <col min="14085" max="14085" width="11.42578125" customWidth="1"/>
    <col min="14086" max="14086" width="13.85546875" customWidth="1"/>
    <col min="14087" max="14087" width="10.140625" bestFit="1" customWidth="1"/>
    <col min="14319" max="14319" width="38.140625" bestFit="1" customWidth="1"/>
    <col min="14320" max="14320" width="17.85546875" customWidth="1"/>
    <col min="14321" max="14321" width="17" customWidth="1"/>
    <col min="14322" max="14322" width="15.85546875" customWidth="1"/>
    <col min="14323" max="14323" width="15.28515625" customWidth="1"/>
    <col min="14324" max="14324" width="14" customWidth="1"/>
    <col min="14325" max="14325" width="0.7109375" customWidth="1"/>
    <col min="14326" max="14326" width="14.5703125" customWidth="1"/>
    <col min="14327" max="14327" width="14.140625" customWidth="1"/>
    <col min="14328" max="14328" width="20.28515625" customWidth="1"/>
    <col min="14329" max="14329" width="24.5703125" customWidth="1"/>
    <col min="14330" max="14330" width="13" customWidth="1"/>
    <col min="14331" max="14331" width="0.7109375" customWidth="1"/>
    <col min="14332" max="14332" width="14.5703125" customWidth="1"/>
    <col min="14333" max="14333" width="14.140625" customWidth="1"/>
    <col min="14334" max="14334" width="14.7109375" customWidth="1"/>
    <col min="14335" max="14335" width="15.28515625" customWidth="1"/>
    <col min="14336" max="14336" width="13.140625" customWidth="1"/>
    <col min="14337" max="14337" width="0.7109375" customWidth="1"/>
    <col min="14338" max="14338" width="10.85546875" customWidth="1"/>
    <col min="14339" max="14340" width="10.7109375" customWidth="1"/>
    <col min="14341" max="14341" width="11.42578125" customWidth="1"/>
    <col min="14342" max="14342" width="13.85546875" customWidth="1"/>
    <col min="14343" max="14343" width="10.140625" bestFit="1" customWidth="1"/>
    <col min="14575" max="14575" width="38.140625" bestFit="1" customWidth="1"/>
    <col min="14576" max="14576" width="17.85546875" customWidth="1"/>
    <col min="14577" max="14577" width="17" customWidth="1"/>
    <col min="14578" max="14578" width="15.85546875" customWidth="1"/>
    <col min="14579" max="14579" width="15.28515625" customWidth="1"/>
    <col min="14580" max="14580" width="14" customWidth="1"/>
    <col min="14581" max="14581" width="0.7109375" customWidth="1"/>
    <col min="14582" max="14582" width="14.5703125" customWidth="1"/>
    <col min="14583" max="14583" width="14.140625" customWidth="1"/>
    <col min="14584" max="14584" width="20.28515625" customWidth="1"/>
    <col min="14585" max="14585" width="24.5703125" customWidth="1"/>
    <col min="14586" max="14586" width="13" customWidth="1"/>
    <col min="14587" max="14587" width="0.7109375" customWidth="1"/>
    <col min="14588" max="14588" width="14.5703125" customWidth="1"/>
    <col min="14589" max="14589" width="14.140625" customWidth="1"/>
    <col min="14590" max="14590" width="14.7109375" customWidth="1"/>
    <col min="14591" max="14591" width="15.28515625" customWidth="1"/>
    <col min="14592" max="14592" width="13.140625" customWidth="1"/>
    <col min="14593" max="14593" width="0.7109375" customWidth="1"/>
    <col min="14594" max="14594" width="10.85546875" customWidth="1"/>
    <col min="14595" max="14596" width="10.7109375" customWidth="1"/>
    <col min="14597" max="14597" width="11.42578125" customWidth="1"/>
    <col min="14598" max="14598" width="13.85546875" customWidth="1"/>
    <col min="14599" max="14599" width="10.140625" bestFit="1" customWidth="1"/>
    <col min="14831" max="14831" width="38.140625" bestFit="1" customWidth="1"/>
    <col min="14832" max="14832" width="17.85546875" customWidth="1"/>
    <col min="14833" max="14833" width="17" customWidth="1"/>
    <col min="14834" max="14834" width="15.85546875" customWidth="1"/>
    <col min="14835" max="14835" width="15.28515625" customWidth="1"/>
    <col min="14836" max="14836" width="14" customWidth="1"/>
    <col min="14837" max="14837" width="0.7109375" customWidth="1"/>
    <col min="14838" max="14838" width="14.5703125" customWidth="1"/>
    <col min="14839" max="14839" width="14.140625" customWidth="1"/>
    <col min="14840" max="14840" width="20.28515625" customWidth="1"/>
    <col min="14841" max="14841" width="24.5703125" customWidth="1"/>
    <col min="14842" max="14842" width="13" customWidth="1"/>
    <col min="14843" max="14843" width="0.7109375" customWidth="1"/>
    <col min="14844" max="14844" width="14.5703125" customWidth="1"/>
    <col min="14845" max="14845" width="14.140625" customWidth="1"/>
    <col min="14846" max="14846" width="14.7109375" customWidth="1"/>
    <col min="14847" max="14847" width="15.28515625" customWidth="1"/>
    <col min="14848" max="14848" width="13.140625" customWidth="1"/>
    <col min="14849" max="14849" width="0.7109375" customWidth="1"/>
    <col min="14850" max="14850" width="10.85546875" customWidth="1"/>
    <col min="14851" max="14852" width="10.7109375" customWidth="1"/>
    <col min="14853" max="14853" width="11.42578125" customWidth="1"/>
    <col min="14854" max="14854" width="13.85546875" customWidth="1"/>
    <col min="14855" max="14855" width="10.140625" bestFit="1" customWidth="1"/>
    <col min="15087" max="15087" width="38.140625" bestFit="1" customWidth="1"/>
    <col min="15088" max="15088" width="17.85546875" customWidth="1"/>
    <col min="15089" max="15089" width="17" customWidth="1"/>
    <col min="15090" max="15090" width="15.85546875" customWidth="1"/>
    <col min="15091" max="15091" width="15.28515625" customWidth="1"/>
    <col min="15092" max="15092" width="14" customWidth="1"/>
    <col min="15093" max="15093" width="0.7109375" customWidth="1"/>
    <col min="15094" max="15094" width="14.5703125" customWidth="1"/>
    <col min="15095" max="15095" width="14.140625" customWidth="1"/>
    <col min="15096" max="15096" width="20.28515625" customWidth="1"/>
    <col min="15097" max="15097" width="24.5703125" customWidth="1"/>
    <col min="15098" max="15098" width="13" customWidth="1"/>
    <col min="15099" max="15099" width="0.7109375" customWidth="1"/>
    <col min="15100" max="15100" width="14.5703125" customWidth="1"/>
    <col min="15101" max="15101" width="14.140625" customWidth="1"/>
    <col min="15102" max="15102" width="14.7109375" customWidth="1"/>
    <col min="15103" max="15103" width="15.28515625" customWidth="1"/>
    <col min="15104" max="15104" width="13.140625" customWidth="1"/>
    <col min="15105" max="15105" width="0.7109375" customWidth="1"/>
    <col min="15106" max="15106" width="10.85546875" customWidth="1"/>
    <col min="15107" max="15108" width="10.7109375" customWidth="1"/>
    <col min="15109" max="15109" width="11.42578125" customWidth="1"/>
    <col min="15110" max="15110" width="13.85546875" customWidth="1"/>
    <col min="15111" max="15111" width="10.140625" bestFit="1" customWidth="1"/>
    <col min="15343" max="15343" width="38.140625" bestFit="1" customWidth="1"/>
    <col min="15344" max="15344" width="17.85546875" customWidth="1"/>
    <col min="15345" max="15345" width="17" customWidth="1"/>
    <col min="15346" max="15346" width="15.85546875" customWidth="1"/>
    <col min="15347" max="15347" width="15.28515625" customWidth="1"/>
    <col min="15348" max="15348" width="14" customWidth="1"/>
    <col min="15349" max="15349" width="0.7109375" customWidth="1"/>
    <col min="15350" max="15350" width="14.5703125" customWidth="1"/>
    <col min="15351" max="15351" width="14.140625" customWidth="1"/>
    <col min="15352" max="15352" width="20.28515625" customWidth="1"/>
    <col min="15353" max="15353" width="24.5703125" customWidth="1"/>
    <col min="15354" max="15354" width="13" customWidth="1"/>
    <col min="15355" max="15355" width="0.7109375" customWidth="1"/>
    <col min="15356" max="15356" width="14.5703125" customWidth="1"/>
    <col min="15357" max="15357" width="14.140625" customWidth="1"/>
    <col min="15358" max="15358" width="14.7109375" customWidth="1"/>
    <col min="15359" max="15359" width="15.28515625" customWidth="1"/>
    <col min="15360" max="15360" width="13.140625" customWidth="1"/>
    <col min="15361" max="15361" width="0.7109375" customWidth="1"/>
    <col min="15362" max="15362" width="10.85546875" customWidth="1"/>
    <col min="15363" max="15364" width="10.7109375" customWidth="1"/>
    <col min="15365" max="15365" width="11.42578125" customWidth="1"/>
    <col min="15366" max="15366" width="13.85546875" customWidth="1"/>
    <col min="15367" max="15367" width="10.140625" bestFit="1" customWidth="1"/>
    <col min="15599" max="15599" width="38.140625" bestFit="1" customWidth="1"/>
    <col min="15600" max="15600" width="17.85546875" customWidth="1"/>
    <col min="15601" max="15601" width="17" customWidth="1"/>
    <col min="15602" max="15602" width="15.85546875" customWidth="1"/>
    <col min="15603" max="15603" width="15.28515625" customWidth="1"/>
    <col min="15604" max="15604" width="14" customWidth="1"/>
    <col min="15605" max="15605" width="0.7109375" customWidth="1"/>
    <col min="15606" max="15606" width="14.5703125" customWidth="1"/>
    <col min="15607" max="15607" width="14.140625" customWidth="1"/>
    <col min="15608" max="15608" width="20.28515625" customWidth="1"/>
    <col min="15609" max="15609" width="24.5703125" customWidth="1"/>
    <col min="15610" max="15610" width="13" customWidth="1"/>
    <col min="15611" max="15611" width="0.7109375" customWidth="1"/>
    <col min="15612" max="15612" width="14.5703125" customWidth="1"/>
    <col min="15613" max="15613" width="14.140625" customWidth="1"/>
    <col min="15614" max="15614" width="14.7109375" customWidth="1"/>
    <col min="15615" max="15615" width="15.28515625" customWidth="1"/>
    <col min="15616" max="15616" width="13.140625" customWidth="1"/>
    <col min="15617" max="15617" width="0.7109375" customWidth="1"/>
    <col min="15618" max="15618" width="10.85546875" customWidth="1"/>
    <col min="15619" max="15620" width="10.7109375" customWidth="1"/>
    <col min="15621" max="15621" width="11.42578125" customWidth="1"/>
    <col min="15622" max="15622" width="13.85546875" customWidth="1"/>
    <col min="15623" max="15623" width="10.140625" bestFit="1" customWidth="1"/>
    <col min="15855" max="15855" width="38.140625" bestFit="1" customWidth="1"/>
    <col min="15856" max="15856" width="17.85546875" customWidth="1"/>
    <col min="15857" max="15857" width="17" customWidth="1"/>
    <col min="15858" max="15858" width="15.85546875" customWidth="1"/>
    <col min="15859" max="15859" width="15.28515625" customWidth="1"/>
    <col min="15860" max="15860" width="14" customWidth="1"/>
    <col min="15861" max="15861" width="0.7109375" customWidth="1"/>
    <col min="15862" max="15862" width="14.5703125" customWidth="1"/>
    <col min="15863" max="15863" width="14.140625" customWidth="1"/>
    <col min="15864" max="15864" width="20.28515625" customWidth="1"/>
    <col min="15865" max="15865" width="24.5703125" customWidth="1"/>
    <col min="15866" max="15866" width="13" customWidth="1"/>
    <col min="15867" max="15867" width="0.7109375" customWidth="1"/>
    <col min="15868" max="15868" width="14.5703125" customWidth="1"/>
    <col min="15869" max="15869" width="14.140625" customWidth="1"/>
    <col min="15870" max="15870" width="14.7109375" customWidth="1"/>
    <col min="15871" max="15871" width="15.28515625" customWidth="1"/>
    <col min="15872" max="15872" width="13.140625" customWidth="1"/>
    <col min="15873" max="15873" width="0.7109375" customWidth="1"/>
    <col min="15874" max="15874" width="10.85546875" customWidth="1"/>
    <col min="15875" max="15876" width="10.7109375" customWidth="1"/>
    <col min="15877" max="15877" width="11.42578125" customWidth="1"/>
    <col min="15878" max="15878" width="13.85546875" customWidth="1"/>
    <col min="15879" max="15879" width="10.140625" bestFit="1" customWidth="1"/>
    <col min="16111" max="16111" width="38.140625" bestFit="1" customWidth="1"/>
    <col min="16112" max="16112" width="17.85546875" customWidth="1"/>
    <col min="16113" max="16113" width="17" customWidth="1"/>
    <col min="16114" max="16114" width="15.85546875" customWidth="1"/>
    <col min="16115" max="16115" width="15.28515625" customWidth="1"/>
    <col min="16116" max="16116" width="14" customWidth="1"/>
    <col min="16117" max="16117" width="0.7109375" customWidth="1"/>
    <col min="16118" max="16118" width="14.5703125" customWidth="1"/>
    <col min="16119" max="16119" width="14.140625" customWidth="1"/>
    <col min="16120" max="16120" width="20.28515625" customWidth="1"/>
    <col min="16121" max="16121" width="24.5703125" customWidth="1"/>
    <col min="16122" max="16122" width="13" customWidth="1"/>
    <col min="16123" max="16123" width="0.7109375" customWidth="1"/>
    <col min="16124" max="16124" width="14.5703125" customWidth="1"/>
    <col min="16125" max="16125" width="14.140625" customWidth="1"/>
    <col min="16126" max="16126" width="14.7109375" customWidth="1"/>
    <col min="16127" max="16127" width="15.28515625" customWidth="1"/>
    <col min="16128" max="16128" width="13.140625" customWidth="1"/>
    <col min="16129" max="16129" width="0.7109375" customWidth="1"/>
    <col min="16130" max="16130" width="10.85546875" customWidth="1"/>
    <col min="16131" max="16132" width="10.7109375" customWidth="1"/>
    <col min="16133" max="16133" width="11.42578125" customWidth="1"/>
    <col min="16134" max="16134" width="13.85546875" customWidth="1"/>
    <col min="16135" max="16135" width="10.140625" bestFit="1" customWidth="1"/>
  </cols>
  <sheetData>
    <row r="1" spans="1:9" ht="15" thickBot="1"/>
    <row r="2" spans="1:9" ht="15" customHeight="1">
      <c r="B2" s="66" t="s">
        <v>31</v>
      </c>
      <c r="C2" s="64" t="s">
        <v>32</v>
      </c>
      <c r="D2" s="64"/>
      <c r="E2" s="64"/>
      <c r="F2" s="64"/>
      <c r="G2" s="68" t="s">
        <v>33</v>
      </c>
    </row>
    <row r="3" spans="1:9" ht="15.75" customHeight="1">
      <c r="B3" s="67"/>
      <c r="C3" s="65"/>
      <c r="D3" s="65"/>
      <c r="E3" s="65"/>
      <c r="F3" s="65"/>
      <c r="G3" s="69"/>
    </row>
    <row r="4" spans="1:9">
      <c r="B4" s="13"/>
      <c r="C4" s="5"/>
      <c r="D4" s="63" t="s">
        <v>34</v>
      </c>
      <c r="E4" s="63"/>
      <c r="F4" s="63"/>
      <c r="G4" s="17"/>
    </row>
    <row r="5" spans="1:9">
      <c r="A5" t="s">
        <v>35</v>
      </c>
      <c r="B5" s="13">
        <v>1</v>
      </c>
      <c r="C5" s="8" t="s">
        <v>36</v>
      </c>
      <c r="D5" s="9">
        <f>'[1]Power Estimate - ACHD&amp;DCLD'!Q3</f>
        <v>1</v>
      </c>
      <c r="E5" s="9">
        <f>'[1]cooling load'!N9</f>
        <v>0.5</v>
      </c>
      <c r="F5" s="9">
        <f>'[1]cooling load'!O9</f>
        <v>0.25</v>
      </c>
      <c r="G5" s="17"/>
    </row>
    <row r="6" spans="1:9">
      <c r="B6" s="13">
        <v>2</v>
      </c>
      <c r="C6" s="8" t="s">
        <v>37</v>
      </c>
      <c r="D6" s="10">
        <v>5000</v>
      </c>
      <c r="E6" s="10">
        <v>2500</v>
      </c>
      <c r="F6" s="10">
        <v>1250</v>
      </c>
      <c r="G6" s="18" t="s">
        <v>38</v>
      </c>
    </row>
    <row r="7" spans="1:9">
      <c r="B7" s="13">
        <v>3</v>
      </c>
      <c r="C7" s="8" t="s">
        <v>39</v>
      </c>
      <c r="D7" s="11">
        <f>$D$6*D8</f>
        <v>43800000</v>
      </c>
      <c r="E7" s="11">
        <f>E6*D8</f>
        <v>21900000</v>
      </c>
      <c r="F7" s="11">
        <f>F6*D8</f>
        <v>10950000</v>
      </c>
    </row>
    <row r="8" spans="1:9">
      <c r="B8" s="13">
        <v>4</v>
      </c>
      <c r="C8" s="8" t="s">
        <v>40</v>
      </c>
      <c r="D8" s="71">
        <v>8760</v>
      </c>
      <c r="E8" s="71"/>
      <c r="F8" s="71"/>
      <c r="G8" s="19"/>
    </row>
    <row r="9" spans="1:9" ht="20.100000000000001">
      <c r="B9" s="13">
        <v>5</v>
      </c>
      <c r="C9" s="54" t="s">
        <v>41</v>
      </c>
      <c r="D9" s="55"/>
      <c r="E9" s="55"/>
      <c r="F9" s="55"/>
      <c r="G9" s="56"/>
    </row>
    <row r="10" spans="1:9" s="1" customFormat="1" ht="38.450000000000003">
      <c r="B10" s="13">
        <v>6</v>
      </c>
      <c r="C10" s="4" t="s">
        <v>42</v>
      </c>
      <c r="D10" s="39">
        <v>0</v>
      </c>
      <c r="E10" s="40">
        <v>0</v>
      </c>
      <c r="F10" s="40">
        <v>0</v>
      </c>
      <c r="G10" s="41" t="s">
        <v>43</v>
      </c>
    </row>
    <row r="11" spans="1:9" s="1" customFormat="1" ht="26.1">
      <c r="B11" s="13">
        <v>7</v>
      </c>
      <c r="C11" s="4" t="s">
        <v>44</v>
      </c>
      <c r="D11" s="39">
        <v>0.66820000000000002</v>
      </c>
      <c r="E11" s="39">
        <v>0</v>
      </c>
      <c r="F11" s="40">
        <v>0</v>
      </c>
      <c r="G11" s="42" t="s">
        <v>45</v>
      </c>
    </row>
    <row r="12" spans="1:9" s="1" customFormat="1" ht="38.450000000000003">
      <c r="B12" s="13">
        <v>8</v>
      </c>
      <c r="C12" s="4" t="s">
        <v>46</v>
      </c>
      <c r="D12" s="39">
        <v>0</v>
      </c>
      <c r="E12" s="39">
        <v>0</v>
      </c>
      <c r="F12" s="40">
        <v>0</v>
      </c>
      <c r="G12" s="42" t="s">
        <v>47</v>
      </c>
    </row>
    <row r="13" spans="1:9" s="1" customFormat="1">
      <c r="B13" s="13">
        <v>9</v>
      </c>
      <c r="C13" s="4" t="s">
        <v>48</v>
      </c>
      <c r="D13" s="43">
        <v>0</v>
      </c>
      <c r="E13" s="43">
        <v>0</v>
      </c>
      <c r="F13" s="43">
        <v>0</v>
      </c>
      <c r="G13" s="42" t="s">
        <v>49</v>
      </c>
      <c r="H13" s="52"/>
      <c r="I13" s="53"/>
    </row>
    <row r="14" spans="1:9" s="1" customFormat="1">
      <c r="B14" s="13">
        <v>10</v>
      </c>
      <c r="C14" s="4" t="s">
        <v>50</v>
      </c>
      <c r="D14" s="43">
        <v>0</v>
      </c>
      <c r="E14" s="43">
        <v>0</v>
      </c>
      <c r="F14" s="43">
        <v>0</v>
      </c>
      <c r="G14" s="42" t="s">
        <v>51</v>
      </c>
      <c r="H14" s="52"/>
      <c r="I14" s="53"/>
    </row>
    <row r="15" spans="1:9" s="1" customFormat="1">
      <c r="B15" s="13">
        <v>11</v>
      </c>
      <c r="C15" s="4" t="s">
        <v>52</v>
      </c>
      <c r="D15" s="43">
        <v>0</v>
      </c>
      <c r="E15" s="43">
        <v>0</v>
      </c>
      <c r="F15" s="43">
        <v>0</v>
      </c>
      <c r="G15" s="44" t="s">
        <v>53</v>
      </c>
    </row>
    <row r="16" spans="1:9" s="1" customFormat="1">
      <c r="B16" s="13">
        <v>12</v>
      </c>
      <c r="C16" s="38" t="s">
        <v>54</v>
      </c>
      <c r="D16" s="43">
        <v>0</v>
      </c>
      <c r="E16" s="43">
        <v>0</v>
      </c>
      <c r="F16" s="43">
        <v>0</v>
      </c>
      <c r="G16" s="44" t="s">
        <v>55</v>
      </c>
    </row>
    <row r="17" spans="2:7" s="1" customFormat="1">
      <c r="B17" s="13">
        <v>15</v>
      </c>
      <c r="C17" s="4" t="s">
        <v>56</v>
      </c>
      <c r="D17" s="39">
        <v>0</v>
      </c>
      <c r="E17" s="39">
        <v>0</v>
      </c>
      <c r="F17" s="40">
        <v>0</v>
      </c>
      <c r="G17" s="42" t="s">
        <v>57</v>
      </c>
    </row>
    <row r="18" spans="2:7" s="1" customFormat="1">
      <c r="B18" s="13">
        <v>17</v>
      </c>
      <c r="C18" s="4" t="s">
        <v>58</v>
      </c>
      <c r="D18" s="39">
        <v>0</v>
      </c>
      <c r="E18" s="39">
        <v>0</v>
      </c>
      <c r="F18" s="39">
        <v>0</v>
      </c>
      <c r="G18" s="42" t="s">
        <v>59</v>
      </c>
    </row>
    <row r="19" spans="2:7" s="1" customFormat="1">
      <c r="B19" s="13">
        <v>19</v>
      </c>
      <c r="C19" s="4" t="s">
        <v>60</v>
      </c>
      <c r="D19" s="39">
        <v>0</v>
      </c>
      <c r="E19" s="39">
        <v>0</v>
      </c>
      <c r="F19" s="39">
        <v>0</v>
      </c>
      <c r="G19" s="42" t="s">
        <v>57</v>
      </c>
    </row>
    <row r="20" spans="2:7" s="1" customFormat="1" ht="26.1">
      <c r="B20" s="13">
        <v>21</v>
      </c>
      <c r="C20" s="4" t="s">
        <v>61</v>
      </c>
      <c r="D20" s="39">
        <v>0</v>
      </c>
      <c r="E20" s="39">
        <v>0</v>
      </c>
      <c r="F20" s="39">
        <v>0</v>
      </c>
      <c r="G20" s="42" t="s">
        <v>62</v>
      </c>
    </row>
    <row r="21" spans="2:7" s="1" customFormat="1">
      <c r="B21" s="13">
        <v>22</v>
      </c>
      <c r="C21" s="4" t="s">
        <v>63</v>
      </c>
      <c r="D21" s="39"/>
      <c r="E21" s="39"/>
      <c r="F21" s="39"/>
      <c r="G21" s="42"/>
    </row>
    <row r="22" spans="2:7" s="1" customFormat="1">
      <c r="B22" s="13"/>
      <c r="C22" s="60" t="s">
        <v>64</v>
      </c>
      <c r="D22" s="61"/>
      <c r="E22" s="61"/>
      <c r="F22" s="61"/>
      <c r="G22" s="62"/>
    </row>
    <row r="23" spans="2:7" s="1" customFormat="1">
      <c r="B23" s="13">
        <v>24</v>
      </c>
      <c r="C23" s="4" t="s">
        <v>65</v>
      </c>
      <c r="D23" s="70">
        <v>0</v>
      </c>
      <c r="E23" s="70"/>
      <c r="F23" s="70"/>
      <c r="G23" s="37" t="s">
        <v>66</v>
      </c>
    </row>
    <row r="24" spans="2:7" s="1" customFormat="1">
      <c r="B24" s="13">
        <v>26</v>
      </c>
      <c r="C24" s="4" t="s">
        <v>67</v>
      </c>
      <c r="D24" s="70">
        <v>0</v>
      </c>
      <c r="E24" s="70"/>
      <c r="F24" s="70"/>
      <c r="G24" s="20" t="s">
        <v>68</v>
      </c>
    </row>
    <row r="25" spans="2:7" s="1" customFormat="1" ht="37.5" customHeight="1">
      <c r="B25" s="13">
        <v>27</v>
      </c>
      <c r="C25" s="54" t="s">
        <v>69</v>
      </c>
      <c r="D25" s="55"/>
      <c r="E25" s="55"/>
      <c r="F25" s="55"/>
      <c r="G25" s="56"/>
    </row>
    <row r="26" spans="2:7" s="1" customFormat="1" ht="15.6">
      <c r="B26" s="13"/>
      <c r="C26" s="57" t="s">
        <v>70</v>
      </c>
      <c r="D26" s="58"/>
      <c r="E26" s="58"/>
      <c r="F26" s="58"/>
      <c r="G26" s="59"/>
    </row>
    <row r="27" spans="2:7">
      <c r="B27" s="13">
        <v>28</v>
      </c>
      <c r="C27" s="7" t="s">
        <v>71</v>
      </c>
      <c r="D27" s="45">
        <f>D10*$D$8*D11</f>
        <v>0</v>
      </c>
      <c r="E27" s="45">
        <f>E10*$D$8*E11</f>
        <v>0</v>
      </c>
      <c r="F27" s="45">
        <f>F10*$D$8*F11</f>
        <v>0</v>
      </c>
      <c r="G27" s="17"/>
    </row>
    <row r="28" spans="2:7">
      <c r="B28" s="13">
        <v>29</v>
      </c>
      <c r="C28" s="4" t="s">
        <v>72</v>
      </c>
      <c r="D28" s="45">
        <f>D8*D10*D12</f>
        <v>0</v>
      </c>
      <c r="E28" s="45">
        <v>0</v>
      </c>
      <c r="F28" s="45">
        <v>0</v>
      </c>
      <c r="G28" s="17"/>
    </row>
    <row r="29" spans="2:7">
      <c r="B29" s="13">
        <v>30</v>
      </c>
      <c r="C29" s="7" t="s">
        <v>73</v>
      </c>
      <c r="D29" s="45">
        <f>$D$10*$D$8*D13</f>
        <v>0</v>
      </c>
      <c r="E29" s="45">
        <f>$E$10*$D$8*E13</f>
        <v>0</v>
      </c>
      <c r="F29" s="45">
        <f>$F$10*$D$8*F13</f>
        <v>0</v>
      </c>
      <c r="G29" s="17"/>
    </row>
    <row r="30" spans="2:7">
      <c r="B30" s="13">
        <v>31</v>
      </c>
      <c r="C30" s="7" t="s">
        <v>74</v>
      </c>
      <c r="D30" s="45">
        <f>$D$10*$D$8*D14</f>
        <v>0</v>
      </c>
      <c r="E30" s="45">
        <f>$E$10*$D$8*E14</f>
        <v>0</v>
      </c>
      <c r="F30" s="45">
        <f>$F$10*$D$8*F14</f>
        <v>0</v>
      </c>
      <c r="G30" s="17"/>
    </row>
    <row r="31" spans="2:7">
      <c r="B31" s="13">
        <v>32</v>
      </c>
      <c r="C31" s="7" t="s">
        <v>75</v>
      </c>
      <c r="D31" s="45">
        <f>$D$10*$D$8*D15</f>
        <v>0</v>
      </c>
      <c r="E31" s="45">
        <f>$E$10*$D$8*E15</f>
        <v>0</v>
      </c>
      <c r="F31" s="45">
        <f>$F$10*$D$8*F15</f>
        <v>0</v>
      </c>
      <c r="G31" s="17"/>
    </row>
    <row r="32" spans="2:7" ht="21" customHeight="1">
      <c r="B32" s="13">
        <v>33</v>
      </c>
      <c r="C32" s="7" t="s">
        <v>76</v>
      </c>
      <c r="D32" s="45">
        <f>$D$10*$D$8*D16</f>
        <v>0</v>
      </c>
      <c r="E32" s="45">
        <f>$E$10*$D$8*E16</f>
        <v>0</v>
      </c>
      <c r="F32" s="45">
        <f>$F$10*$D$8*F16</f>
        <v>0</v>
      </c>
      <c r="G32" s="17"/>
    </row>
    <row r="33" spans="2:7" ht="15.6">
      <c r="B33" s="13">
        <v>34</v>
      </c>
      <c r="C33" s="57" t="s">
        <v>77</v>
      </c>
      <c r="D33" s="58"/>
      <c r="E33" s="58"/>
      <c r="F33" s="58"/>
      <c r="G33" s="59"/>
    </row>
    <row r="34" spans="2:7">
      <c r="B34" s="13">
        <v>35</v>
      </c>
      <c r="C34" s="7" t="s">
        <v>78</v>
      </c>
      <c r="D34" s="45">
        <f>D10*D17*$D$8</f>
        <v>0</v>
      </c>
      <c r="E34" s="45">
        <f>E10*E17*$D$8</f>
        <v>0</v>
      </c>
      <c r="F34" s="45">
        <f>F10*F17*$D$8</f>
        <v>0</v>
      </c>
      <c r="G34" s="17"/>
    </row>
    <row r="35" spans="2:7">
      <c r="B35" s="13">
        <v>36</v>
      </c>
      <c r="C35" s="7" t="s">
        <v>79</v>
      </c>
      <c r="D35" s="45">
        <v>0</v>
      </c>
      <c r="E35" s="45">
        <v>0</v>
      </c>
      <c r="F35" s="45">
        <v>0</v>
      </c>
      <c r="G35" s="17"/>
    </row>
    <row r="36" spans="2:7">
      <c r="B36" s="13">
        <v>37</v>
      </c>
      <c r="C36" s="7" t="s">
        <v>80</v>
      </c>
      <c r="D36" s="45">
        <v>0</v>
      </c>
      <c r="E36" s="45">
        <v>0</v>
      </c>
      <c r="F36" s="45">
        <v>0</v>
      </c>
      <c r="G36" s="17"/>
    </row>
    <row r="37" spans="2:7">
      <c r="B37" s="13">
        <v>38</v>
      </c>
      <c r="C37" s="7" t="s">
        <v>81</v>
      </c>
      <c r="D37" s="45">
        <v>0</v>
      </c>
      <c r="E37" s="45">
        <v>0</v>
      </c>
      <c r="F37" s="45">
        <v>0</v>
      </c>
      <c r="G37" s="17"/>
    </row>
    <row r="38" spans="2:7">
      <c r="B38" s="13">
        <v>39</v>
      </c>
      <c r="C38" s="7" t="s">
        <v>82</v>
      </c>
      <c r="D38" s="45">
        <v>0</v>
      </c>
      <c r="E38" s="45">
        <v>0</v>
      </c>
      <c r="F38" s="45">
        <v>0</v>
      </c>
      <c r="G38" s="17"/>
    </row>
    <row r="39" spans="2:7">
      <c r="B39" s="13">
        <v>40</v>
      </c>
      <c r="C39" s="7" t="s">
        <v>83</v>
      </c>
      <c r="D39" s="45">
        <v>0</v>
      </c>
      <c r="E39" s="45">
        <v>0</v>
      </c>
      <c r="F39" s="45">
        <v>0</v>
      </c>
      <c r="G39" s="17"/>
    </row>
    <row r="40" spans="2:7">
      <c r="B40" s="13">
        <v>41</v>
      </c>
      <c r="C40" s="7" t="s">
        <v>84</v>
      </c>
      <c r="D40" s="45">
        <v>0</v>
      </c>
      <c r="E40" s="45">
        <v>0</v>
      </c>
      <c r="F40" s="45">
        <v>0</v>
      </c>
      <c r="G40" s="17"/>
    </row>
    <row r="41" spans="2:7">
      <c r="B41" s="13">
        <v>42</v>
      </c>
      <c r="C41" s="7" t="s">
        <v>85</v>
      </c>
      <c r="D41" s="45">
        <v>0</v>
      </c>
      <c r="E41" s="45">
        <v>0</v>
      </c>
      <c r="F41" s="45">
        <v>0</v>
      </c>
      <c r="G41" s="17"/>
    </row>
    <row r="42" spans="2:7" s="2" customFormat="1">
      <c r="B42" s="13">
        <v>43</v>
      </c>
      <c r="C42" s="12" t="s">
        <v>86</v>
      </c>
      <c r="D42" s="46">
        <f>SUM(D27:D41)</f>
        <v>0</v>
      </c>
      <c r="E42" s="46">
        <f>SUM(E27:E41)</f>
        <v>0</v>
      </c>
      <c r="F42" s="46">
        <f>SUM(F27:F41)</f>
        <v>0</v>
      </c>
      <c r="G42" s="21"/>
    </row>
    <row r="43" spans="2:7" s="2" customFormat="1" ht="20.100000000000001">
      <c r="B43" s="13">
        <v>44</v>
      </c>
      <c r="C43" s="54" t="s">
        <v>87</v>
      </c>
      <c r="D43" s="55"/>
      <c r="E43" s="55"/>
      <c r="F43" s="55"/>
      <c r="G43" s="56"/>
    </row>
    <row r="44" spans="2:7">
      <c r="B44" s="13">
        <v>45</v>
      </c>
      <c r="C44" s="4" t="s">
        <v>88</v>
      </c>
      <c r="D44" s="45">
        <v>0</v>
      </c>
      <c r="E44" s="45">
        <v>0</v>
      </c>
      <c r="F44" s="45">
        <v>0</v>
      </c>
      <c r="G44" s="20" t="s">
        <v>89</v>
      </c>
    </row>
    <row r="45" spans="2:7">
      <c r="B45" s="13">
        <v>46</v>
      </c>
      <c r="C45" s="4" t="s">
        <v>90</v>
      </c>
      <c r="D45" s="45">
        <v>0</v>
      </c>
      <c r="E45" s="45">
        <v>0</v>
      </c>
      <c r="F45" s="45">
        <v>0</v>
      </c>
      <c r="G45" s="20" t="s">
        <v>89</v>
      </c>
    </row>
    <row r="46" spans="2:7">
      <c r="B46" s="13">
        <v>47</v>
      </c>
      <c r="C46" s="4" t="s">
        <v>91</v>
      </c>
      <c r="D46" s="45">
        <v>0</v>
      </c>
      <c r="E46" s="45">
        <v>0</v>
      </c>
      <c r="F46" s="45">
        <v>0</v>
      </c>
      <c r="G46" s="20" t="s">
        <v>89</v>
      </c>
    </row>
    <row r="47" spans="2:7">
      <c r="B47" s="13">
        <v>48</v>
      </c>
      <c r="C47" s="4" t="s">
        <v>92</v>
      </c>
      <c r="D47" s="51">
        <v>0</v>
      </c>
      <c r="E47" s="51"/>
      <c r="F47" s="51"/>
      <c r="G47" s="20" t="s">
        <v>89</v>
      </c>
    </row>
    <row r="48" spans="2:7">
      <c r="B48" s="13">
        <v>49</v>
      </c>
      <c r="C48" s="4" t="s">
        <v>93</v>
      </c>
      <c r="D48" s="51">
        <v>0</v>
      </c>
      <c r="E48" s="51"/>
      <c r="F48" s="51"/>
      <c r="G48" s="20" t="s">
        <v>89</v>
      </c>
    </row>
    <row r="49" spans="2:7">
      <c r="B49" s="13">
        <v>50</v>
      </c>
      <c r="C49" s="4" t="s">
        <v>94</v>
      </c>
      <c r="D49" s="39">
        <v>0</v>
      </c>
      <c r="E49" s="39">
        <v>0</v>
      </c>
      <c r="F49" s="39">
        <v>0</v>
      </c>
      <c r="G49" s="20" t="s">
        <v>89</v>
      </c>
    </row>
    <row r="50" spans="2:7">
      <c r="B50" s="13">
        <v>51</v>
      </c>
      <c r="C50" s="4" t="s">
        <v>95</v>
      </c>
      <c r="D50" s="39">
        <v>0</v>
      </c>
      <c r="E50" s="39">
        <v>0</v>
      </c>
      <c r="F50" s="39">
        <v>0</v>
      </c>
      <c r="G50" s="20" t="s">
        <v>89</v>
      </c>
    </row>
    <row r="51" spans="2:7" s="2" customFormat="1">
      <c r="B51" s="13">
        <v>52</v>
      </c>
      <c r="C51" s="2" t="s">
        <v>96</v>
      </c>
      <c r="D51" s="47">
        <f>SUM(D44:D50)</f>
        <v>0</v>
      </c>
      <c r="E51" s="47">
        <f t="shared" ref="E51:F51" si="0">SUM(E44:E50)</f>
        <v>0</v>
      </c>
      <c r="F51" s="47">
        <f t="shared" si="0"/>
        <v>0</v>
      </c>
    </row>
    <row r="52" spans="2:7" s="2" customFormat="1" ht="20.100000000000001">
      <c r="B52" s="13">
        <v>53</v>
      </c>
      <c r="C52" s="54" t="s">
        <v>97</v>
      </c>
      <c r="D52" s="55"/>
      <c r="E52" s="55"/>
      <c r="F52" s="55"/>
      <c r="G52" s="56"/>
    </row>
    <row r="53" spans="2:7" s="2" customFormat="1">
      <c r="B53" s="13">
        <v>54</v>
      </c>
      <c r="C53" s="12" t="s">
        <v>98</v>
      </c>
      <c r="D53" s="3">
        <f>SUM(D44:D50)+D42+D7</f>
        <v>43800000</v>
      </c>
      <c r="E53" s="3">
        <f>SUM(E44:E50)+E42+E7</f>
        <v>21900000</v>
      </c>
      <c r="F53" s="3">
        <f>SUM(F44:F50)+F42+F7</f>
        <v>10950000</v>
      </c>
      <c r="G53" s="21"/>
    </row>
    <row r="54" spans="2:7" ht="15.6">
      <c r="B54" s="13">
        <v>55</v>
      </c>
      <c r="C54" s="25" t="s">
        <v>99</v>
      </c>
      <c r="D54" s="26">
        <f>(D53)/D7</f>
        <v>1</v>
      </c>
      <c r="E54" s="26">
        <f t="shared" ref="E54:F54" si="1">(E53)/E7</f>
        <v>1</v>
      </c>
      <c r="F54" s="26">
        <f t="shared" si="1"/>
        <v>1</v>
      </c>
      <c r="G54" s="28"/>
    </row>
    <row r="55" spans="2:7" ht="15.6">
      <c r="B55" s="13">
        <v>56</v>
      </c>
      <c r="C55" s="27" t="s">
        <v>100</v>
      </c>
      <c r="D55" s="27">
        <v>0.2</v>
      </c>
      <c r="E55" s="27">
        <v>0.35</v>
      </c>
      <c r="F55" s="27">
        <v>0.45</v>
      </c>
      <c r="G55" s="28"/>
    </row>
    <row r="56" spans="2:7" ht="15.6">
      <c r="B56" s="13">
        <v>57</v>
      </c>
      <c r="C56" s="27" t="s">
        <v>101</v>
      </c>
      <c r="D56" s="27"/>
      <c r="E56" s="27"/>
      <c r="F56" s="27">
        <f>(D55*D54)+(E54*E55)+(F54*F55)</f>
        <v>1</v>
      </c>
      <c r="G56" s="28"/>
    </row>
    <row r="59" spans="2:7">
      <c r="C59" s="23" t="s">
        <v>102</v>
      </c>
    </row>
    <row r="60" spans="2:7">
      <c r="C60" s="50" t="s">
        <v>103</v>
      </c>
      <c r="D60" s="50"/>
      <c r="E60" s="50"/>
      <c r="F60" s="50"/>
      <c r="G60" s="50"/>
    </row>
    <row r="61" spans="2:7">
      <c r="C61" s="50" t="s">
        <v>104</v>
      </c>
      <c r="D61" s="50"/>
      <c r="E61" s="50"/>
      <c r="F61" s="50"/>
      <c r="G61" s="50"/>
    </row>
    <row r="62" spans="2:7">
      <c r="C62" s="14" t="s">
        <v>105</v>
      </c>
      <c r="D62" s="14"/>
      <c r="E62" s="14"/>
      <c r="F62" s="14"/>
      <c r="G62" s="22"/>
    </row>
    <row r="63" spans="2:7">
      <c r="C63" s="50" t="s">
        <v>106</v>
      </c>
      <c r="D63" s="50"/>
      <c r="E63" s="50"/>
      <c r="F63" s="50"/>
      <c r="G63" s="50"/>
    </row>
    <row r="64" spans="2:7" ht="43.5">
      <c r="C64" s="15" t="s">
        <v>107</v>
      </c>
    </row>
  </sheetData>
  <mergeCells count="21">
    <mergeCell ref="D4:F4"/>
    <mergeCell ref="C2:F3"/>
    <mergeCell ref="C60:G60"/>
    <mergeCell ref="B2:B3"/>
    <mergeCell ref="D47:F47"/>
    <mergeCell ref="G2:G3"/>
    <mergeCell ref="D24:F24"/>
    <mergeCell ref="D8:F8"/>
    <mergeCell ref="D23:F23"/>
    <mergeCell ref="C9:G9"/>
    <mergeCell ref="C63:G63"/>
    <mergeCell ref="D48:F48"/>
    <mergeCell ref="H13:H14"/>
    <mergeCell ref="I13:I14"/>
    <mergeCell ref="C61:G61"/>
    <mergeCell ref="C25:G25"/>
    <mergeCell ref="C43:G43"/>
    <mergeCell ref="C52:G52"/>
    <mergeCell ref="C33:G33"/>
    <mergeCell ref="C26:G26"/>
    <mergeCell ref="C22:G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Sudipta Sanyal</dc:creator>
  <cp:keywords/>
  <dc:description/>
  <cp:lastModifiedBy>Ujjwal Singh Rao</cp:lastModifiedBy>
  <cp:revision/>
  <dcterms:created xsi:type="dcterms:W3CDTF">2021-09-08T17:02:04Z</dcterms:created>
  <dcterms:modified xsi:type="dcterms:W3CDTF">2024-09-03T07:05:27Z</dcterms:modified>
  <cp:category/>
  <cp:contentStatus/>
</cp:coreProperties>
</file>